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205" windowHeight="6900" tabRatio="798" activeTab="0"/>
  </bookViews>
  <sheets>
    <sheet name="申請書" sheetId="1" r:id="rId1"/>
    <sheet name="報告書" sheetId="2" r:id="rId2"/>
    <sheet name="請求書" sheetId="3" r:id="rId3"/>
    <sheet name="審査用データ" sheetId="4" r:id="rId4"/>
    <sheet name="申請書 (記入例)" sheetId="5" r:id="rId5"/>
    <sheet name="報告書 (記入例)" sheetId="6" r:id="rId6"/>
    <sheet name="請求書 (記入例)" sheetId="7" r:id="rId7"/>
  </sheets>
  <definedNames>
    <definedName name="_xlfn.COUNTIFS" hidden="1">#NAME?</definedName>
    <definedName name="_xlfn.IFERROR" hidden="1">#NAME?</definedName>
    <definedName name="_xlnm.Print_Area" localSheetId="0">'申請書'!$A$1:$W$66</definedName>
    <definedName name="_xlnm.Print_Area" localSheetId="4">'申請書 (記入例)'!$A$1:$W$66</definedName>
    <definedName name="_xlnm.Print_Area" localSheetId="2">'請求書'!$A$1:$W$49</definedName>
    <definedName name="_xlnm.Print_Area" localSheetId="6">'請求書 (記入例)'!$A$1:$W$49</definedName>
    <definedName name="_xlnm.Print_Area" localSheetId="1">'報告書'!$A$1:$W$76</definedName>
    <definedName name="_xlnm.Print_Area" localSheetId="5">'報告書 (記入例)'!$A$1:$W$76</definedName>
    <definedName name="_xlnm.Print_Titles" localSheetId="0">'申請書'!$1:$1</definedName>
    <definedName name="_xlnm.Print_Titles" localSheetId="4">'申請書 (記入例)'!$1:$1</definedName>
    <definedName name="_xlnm.Print_Titles" localSheetId="2">'請求書'!$1:$1</definedName>
    <definedName name="_xlnm.Print_Titles" localSheetId="6">'請求書 (記入例)'!$1:$1</definedName>
    <definedName name="_xlnm.Print_Titles" localSheetId="1">'報告書'!$1:$1</definedName>
    <definedName name="_xlnm.Print_Titles" localSheetId="5">'報告書 (記入例)'!$1:$1</definedName>
  </definedNames>
  <calcPr fullCalcOnLoad="1"/>
</workbook>
</file>

<file path=xl/comments1.xml><?xml version="1.0" encoding="utf-8"?>
<comments xmlns="http://schemas.openxmlformats.org/spreadsheetml/2006/main">
  <authors>
    <author>SPORTS15</author>
  </authors>
  <commentList>
    <comment ref="U33" authorId="0">
      <text>
        <r>
          <rPr>
            <sz val="9"/>
            <rFont val="MS P ゴシック"/>
            <family val="3"/>
          </rPr>
          <t>日付が複数の場合
入力してください。</t>
        </r>
      </text>
    </comment>
  </commentList>
</comments>
</file>

<file path=xl/comments2.xml><?xml version="1.0" encoding="utf-8"?>
<comments xmlns="http://schemas.openxmlformats.org/spreadsheetml/2006/main">
  <authors>
    <author>SPORTS04</author>
  </authors>
  <commentList>
    <comment ref="U27" authorId="0">
      <text>
        <r>
          <rPr>
            <b/>
            <sz val="9"/>
            <rFont val="ＭＳ Ｐゴシック"/>
            <family val="3"/>
          </rPr>
          <t>日程が複数の場合、記入してください。</t>
        </r>
      </text>
    </comment>
  </commentList>
</comments>
</file>

<file path=xl/comments5.xml><?xml version="1.0" encoding="utf-8"?>
<comments xmlns="http://schemas.openxmlformats.org/spreadsheetml/2006/main">
  <authors>
    <author>SPORTS15</author>
  </authors>
  <commentList>
    <comment ref="U33" authorId="0">
      <text>
        <r>
          <rPr>
            <sz val="9"/>
            <rFont val="MS P ゴシック"/>
            <family val="3"/>
          </rPr>
          <t>日付が複数の場合
入力してください。</t>
        </r>
      </text>
    </comment>
  </commentList>
</comments>
</file>

<file path=xl/comments6.xml><?xml version="1.0" encoding="utf-8"?>
<comments xmlns="http://schemas.openxmlformats.org/spreadsheetml/2006/main">
  <authors>
    <author>SPORTS04</author>
  </authors>
  <commentList>
    <comment ref="U27" authorId="0">
      <text>
        <r>
          <rPr>
            <b/>
            <sz val="9"/>
            <rFont val="ＭＳ Ｐゴシック"/>
            <family val="3"/>
          </rPr>
          <t>日程が複数の場合、記入してください。</t>
        </r>
      </text>
    </comment>
  </commentList>
</comments>
</file>

<file path=xl/sharedStrings.xml><?xml version="1.0" encoding="utf-8"?>
<sst xmlns="http://schemas.openxmlformats.org/spreadsheetml/2006/main" count="583" uniqueCount="186">
  <si>
    <t>申請年月日</t>
  </si>
  <si>
    <t>月</t>
  </si>
  <si>
    <t>日</t>
  </si>
  <si>
    <t>申請者</t>
  </si>
  <si>
    <t>団体名</t>
  </si>
  <si>
    <t>代表者氏名</t>
  </si>
  <si>
    <t>連絡者氏名</t>
  </si>
  <si>
    <t>行事内容</t>
  </si>
  <si>
    <t>TEL</t>
  </si>
  <si>
    <t>年</t>
  </si>
  <si>
    <t>～</t>
  </si>
  <si>
    <t>の</t>
  </si>
  <si>
    <t>日間</t>
  </si>
  <si>
    <t>内容</t>
  </si>
  <si>
    <t>(</t>
  </si>
  <si>
    <t>)</t>
  </si>
  <si>
    <t xml:space="preserve">  　 　 年</t>
  </si>
  <si>
    <t>　</t>
  </si>
  <si>
    <t>公益財団法人　神戸市スポーツ協会　会長様</t>
  </si>
  <si>
    <t>657-0022</t>
  </si>
  <si>
    <t>住所
所在地</t>
  </si>
  <si>
    <t>１．申請事業</t>
  </si>
  <si>
    <t>事業名</t>
  </si>
  <si>
    <t>補助申請額</t>
  </si>
  <si>
    <t>上限</t>
  </si>
  <si>
    <t>(1)競技の体験会のうち営利を目的としないもの</t>
  </si>
  <si>
    <t>(1)競技の体験会のうち営利を目的としないもの</t>
  </si>
  <si>
    <t>(2)神戸市内で行われるスポーツイベントのうち、不特定多数の市民が無償で参加・観戦することができるもの</t>
  </si>
  <si>
    <t>(3)競技者等を対象に行う講習会・セミナー</t>
  </si>
  <si>
    <t>主催者</t>
  </si>
  <si>
    <t>事業の目的</t>
  </si>
  <si>
    <t>事業の実施期間</t>
  </si>
  <si>
    <t>計</t>
  </si>
  <si>
    <t>回</t>
  </si>
  <si>
    <t>会場</t>
  </si>
  <si>
    <t>名称</t>
  </si>
  <si>
    <t>２．事業の計画</t>
  </si>
  <si>
    <t>参加者</t>
  </si>
  <si>
    <t>人</t>
  </si>
  <si>
    <t>合計</t>
  </si>
  <si>
    <t>(内訳)</t>
  </si>
  <si>
    <t>募集方法</t>
  </si>
  <si>
    <t>事業内容</t>
  </si>
  <si>
    <t>有料無料
【選択】</t>
  </si>
  <si>
    <t>所在地</t>
  </si>
  <si>
    <t>参加費用</t>
  </si>
  <si>
    <t>有料</t>
  </si>
  <si>
    <t>人</t>
  </si>
  <si>
    <t>３．収支予算書</t>
  </si>
  <si>
    <t>収入</t>
  </si>
  <si>
    <t>参加料収入</t>
  </si>
  <si>
    <t>国や自治体の補助金</t>
  </si>
  <si>
    <t>企業協賛金・寄付金</t>
  </si>
  <si>
    <t>団体自己資金</t>
  </si>
  <si>
    <t>項目</t>
  </si>
  <si>
    <t>金額</t>
  </si>
  <si>
    <t>助成対象外経費</t>
  </si>
  <si>
    <t>支出</t>
  </si>
  <si>
    <t>(円)</t>
  </si>
  <si>
    <t>募集期間</t>
  </si>
  <si>
    <t>参加者決定方法</t>
  </si>
  <si>
    <t>申請の種類 
【選択】</t>
  </si>
  <si>
    <t>事業の具体的な内容がわかる資料を添付します。</t>
  </si>
  <si>
    <t>先着</t>
  </si>
  <si>
    <t>〒</t>
  </si>
  <si>
    <r>
      <rPr>
        <b/>
        <u val="single"/>
        <sz val="9"/>
        <rFont val="ＭＳ Ｐ明朝"/>
        <family val="1"/>
      </rPr>
      <t>※複数回実施する場合には、全期日がわかる資料を添付すること</t>
    </r>
    <r>
      <rPr>
        <sz val="9"/>
        <rFont val="ＭＳ Ｐ明朝"/>
        <family val="1"/>
      </rPr>
      <t>。</t>
    </r>
  </si>
  <si>
    <t>報告年月日</t>
  </si>
  <si>
    <t>決定通知書番号</t>
  </si>
  <si>
    <t>１．決定済事業</t>
  </si>
  <si>
    <r>
      <t xml:space="preserve"> 下記の事業を実施いたしましたので、</t>
    </r>
    <r>
      <rPr>
        <b/>
        <u val="single"/>
        <sz val="12"/>
        <rFont val="ＭＳ Ｐ明朝"/>
        <family val="1"/>
      </rPr>
      <t>関係書類を添えて</t>
    </r>
    <r>
      <rPr>
        <sz val="12"/>
        <rFont val="ＭＳ Ｐ明朝"/>
        <family val="1"/>
      </rPr>
      <t>報告いたします。</t>
    </r>
  </si>
  <si>
    <t>添付書類</t>
  </si>
  <si>
    <t>参加者数</t>
  </si>
  <si>
    <t>応募者数</t>
  </si>
  <si>
    <t>３．事業の成果</t>
  </si>
  <si>
    <t>２．事業の実施結果</t>
  </si>
  <si>
    <t>事業の成果</t>
  </si>
  <si>
    <t>助成事業の実施による具体的な成果は何ですか？出来るだけ具体的に記入してください。</t>
  </si>
  <si>
    <t>４．収支決算書</t>
  </si>
  <si>
    <t>予算</t>
  </si>
  <si>
    <t>決算</t>
  </si>
  <si>
    <t>民間団体の補助金</t>
  </si>
  <si>
    <t>のうち</t>
  </si>
  <si>
    <t>メールアドレス</t>
  </si>
  <si>
    <t>神戸市</t>
  </si>
  <si>
    <t>対象者</t>
  </si>
  <si>
    <t>定員</t>
  </si>
  <si>
    <t>参加者決定方法
【選択】</t>
  </si>
  <si>
    <t>事前申込の要否
　【選択】</t>
  </si>
  <si>
    <t>必要</t>
  </si>
  <si>
    <t>運営</t>
  </si>
  <si>
    <t>スタッフ・
指導者など</t>
  </si>
  <si>
    <t>講師謝金</t>
  </si>
  <si>
    <t>事業の趣旨・目的</t>
  </si>
  <si>
    <t>告知方法</t>
  </si>
  <si>
    <t>会場使用料</t>
  </si>
  <si>
    <t>賃借料（会場以外）</t>
  </si>
  <si>
    <t>通信運搬費</t>
  </si>
  <si>
    <t>印刷製本費</t>
  </si>
  <si>
    <t>競技用品購入費</t>
  </si>
  <si>
    <t>会長　スポーツ　タロウ</t>
  </si>
  <si>
    <t>スポーツ　二郎</t>
  </si>
  <si>
    <t>078-261-3620</t>
  </si>
  <si>
    <t>sports@***.**.jp</t>
  </si>
  <si>
    <t>〇〇競技 体験会</t>
  </si>
  <si>
    <t>〇〇競技団体</t>
  </si>
  <si>
    <t>〇〇競技の未経験者に対する体験会の実施を通じて、競技の普及啓発を行う。</t>
  </si>
  <si>
    <t>王子スポーツセンター　主競技場</t>
  </si>
  <si>
    <t>灘区青谷町1丁目1-1</t>
  </si>
  <si>
    <t>小学生低学年</t>
  </si>
  <si>
    <t>〇〇競技団体HPに掲載、〇〇競技団体SNSで発信</t>
  </si>
  <si>
    <t>土</t>
  </si>
  <si>
    <t>月</t>
  </si>
  <si>
    <t>・競技の説明（世界で活躍する選手の紹介）
・競技のデモンストレーション
・ストレッチ
・基礎練習
・競技練習
・今日の成果確認</t>
  </si>
  <si>
    <t>兵庫県、××財団、△△(株)</t>
  </si>
  <si>
    <t>有料無料</t>
  </si>
  <si>
    <t>参加費</t>
  </si>
  <si>
    <t>事前申込の要否</t>
  </si>
  <si>
    <t>次回の実施予定、今回からの変更内容（あれば）を教えてください。</t>
  </si>
  <si>
    <t>実施した事業は、貴団体の事業計画の中でどのような役割を果たしましたか？</t>
  </si>
  <si>
    <t xml:space="preserve">・〇〇競技を知らない人に対して競技の魅力を伝えることができた。
</t>
  </si>
  <si>
    <t>・事業終了後、複数の参加者から〇〇競技を継続したいと連絡があり、定期的に実施教室を案内することができた。</t>
  </si>
  <si>
    <t>・来年度の同じ時期にも実施したい。
・次回実施時には××選手を呼び、より多くの人に参加してもらえるような事業としたい。</t>
  </si>
  <si>
    <t>指導者６名、ボランティア４名</t>
  </si>
  <si>
    <t>指導者９名、ボランティア６名</t>
  </si>
  <si>
    <t>代表者</t>
  </si>
  <si>
    <t>電話</t>
  </si>
  <si>
    <t>申請の種類</t>
  </si>
  <si>
    <t>日数</t>
  </si>
  <si>
    <t>回数</t>
  </si>
  <si>
    <t>申請者情報</t>
  </si>
  <si>
    <t>スタッフ人数</t>
  </si>
  <si>
    <t>スタッフ内訳</t>
  </si>
  <si>
    <t>事前申込</t>
  </si>
  <si>
    <t>事前申込先</t>
  </si>
  <si>
    <t>募集期間</t>
  </si>
  <si>
    <t>収支予算</t>
  </si>
  <si>
    <t>事業規模</t>
  </si>
  <si>
    <t>団体自己資金</t>
  </si>
  <si>
    <t>外部資金</t>
  </si>
  <si>
    <t>外部資金の申請先</t>
  </si>
  <si>
    <t>消耗品購入費</t>
  </si>
  <si>
    <t>その他直接経費</t>
  </si>
  <si>
    <t>助成対象経費</t>
  </si>
  <si>
    <t>小計</t>
  </si>
  <si>
    <t>（内訳）</t>
  </si>
  <si>
    <t>賃借料
（会場以外）</t>
  </si>
  <si>
    <t>競技用品
購入費</t>
  </si>
  <si>
    <t>その他
直接経費</t>
  </si>
  <si>
    <t>消耗品購入費</t>
  </si>
  <si>
    <t>兵庫県、××財団、△△(株)</t>
  </si>
  <si>
    <t>記</t>
  </si>
  <si>
    <t>請求金額</t>
  </si>
  <si>
    <t>　下記口座にお振込みください。</t>
  </si>
  <si>
    <t>振込先</t>
  </si>
  <si>
    <t>支店</t>
  </si>
  <si>
    <t>銀行</t>
  </si>
  <si>
    <t>預金種類</t>
  </si>
  <si>
    <t>口座番号</t>
  </si>
  <si>
    <t>口座名義人（フリガナ）</t>
  </si>
  <si>
    <t>　　　　　　　（漢　字）</t>
  </si>
  <si>
    <t>※預金通帳の写しなど、口座情報がわかる資料を添付</t>
  </si>
  <si>
    <t>R6-001</t>
  </si>
  <si>
    <t>請求年月日</t>
  </si>
  <si>
    <t>【広報支援について】</t>
  </si>
  <si>
    <t>　（https://www.kobe-spokyo.jp/spokyo/）</t>
  </si>
  <si>
    <t>　公益財団法人神戸市スポーツ協会競技等普及啓発活動支援要綱第７条の規定に基づき、下記のとおり請求いたします。</t>
  </si>
  <si>
    <t>【申請団体と振込先名義人が異なる場合、申請団体と名義人の関係】</t>
  </si>
  <si>
    <t>（公財）神戸市スポーツ協会のHP等で掲載等いたします。</t>
  </si>
  <si>
    <t>　ご申請いただきました事業につきましては、支援事業として採択した場合は、</t>
  </si>
  <si>
    <t>様式５　競技等普及啓発活動補助金請求書</t>
  </si>
  <si>
    <t>○○競技団体</t>
  </si>
  <si>
    <t>様式１ 競技等普及啓発活動支援申請書</t>
  </si>
  <si>
    <t>競技等普及啓発活動支援申請書</t>
  </si>
  <si>
    <t>競技等普及啓発活動実施報告書</t>
  </si>
  <si>
    <t>補助決定額</t>
  </si>
  <si>
    <t>競技等普及啓発活動補助金請求書</t>
  </si>
  <si>
    <t>××</t>
  </si>
  <si>
    <t>神戸</t>
  </si>
  <si>
    <t>普通</t>
  </si>
  <si>
    <t>〇〇〇〇〇〇〇</t>
  </si>
  <si>
    <t>スポーツ　ジロウ</t>
  </si>
  <si>
    <t>会計責任者</t>
  </si>
  <si>
    <r>
      <t>　次の事業を開催するにあたり、貴協会の支援を得たく、</t>
    </r>
    <r>
      <rPr>
        <b/>
        <u val="single"/>
        <sz val="12"/>
        <rFont val="ＭＳ Ｐ明朝"/>
        <family val="1"/>
      </rPr>
      <t>関係書類を添えて</t>
    </r>
    <r>
      <rPr>
        <sz val="12"/>
        <rFont val="ＭＳ Ｐ明朝"/>
        <family val="1"/>
      </rPr>
      <t>申請いたします。
  なお、貴協会の支援を得た場合は、プログラム等において貴協会の協力を明示いたします。
  また、実施報告時に提出する写真等について、貴協会で使用していただけるものとします。</t>
    </r>
  </si>
  <si>
    <r>
      <t>　次の事業を開催するにあたり、貴協会の支援を得たく、</t>
    </r>
    <r>
      <rPr>
        <b/>
        <u val="single"/>
        <sz val="12"/>
        <rFont val="ＭＳ Ｐ明朝"/>
        <family val="1"/>
      </rPr>
      <t>関係書類を添えて</t>
    </r>
    <r>
      <rPr>
        <sz val="12"/>
        <rFont val="ＭＳ Ｐ明朝"/>
        <family val="1"/>
      </rPr>
      <t>申請いたします。
  なお、貴協会の支援を得た場合は、プログラム等において貴協会の協力を明示いたします。
  また、実施報告時に提出する写真等について、貴協会で使用していただけるものとします。</t>
    </r>
  </si>
  <si>
    <t>様式４　競技等普及啓発活動実施報告書</t>
  </si>
  <si>
    <t>①実施内容が分かる資料（実施要項、プログラム等）
②4.収支決算書記載の助成対象経費の支出の根拠となる
　 領収書類（原本又は写し）
③記録写真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</si>
</sst>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ggge&quot;年&quot;m&quot;月&quot;d&quot;日&quot;;@"/>
    <numFmt numFmtId="179" formatCode="[$-411]gge&quot;年&quot;m&quot;月&quot;d&quot;日&quot;;@"/>
    <numFmt numFmtId="180" formatCode="[$]gge&quot;年&quot;m&quot;月&quot;d&quot;日&quot;;@"/>
    <numFmt numFmtId="181" formatCode="##,##0&quot;円&quot;"/>
    <numFmt numFmtId="182" formatCode="#&quot;人&quot;"/>
    <numFmt numFmtId="183" formatCode="0&quot;人&quot;"/>
    <numFmt numFmtId="184" formatCode="#"/>
    <numFmt numFmtId="185" formatCode="#,###"/>
    <numFmt numFmtId="186" formatCode="#,###&quot;円&quot;"/>
    <numFmt numFmtId="187" formatCode="#&quot;円&quot;"/>
    <numFmt numFmtId="188" formatCode="&quot;¥&quot;#,###&quot;円&quot;"/>
    <numFmt numFmtId="189" formatCode="&quot;¥&quot;#,###&quot;1&quot;"/>
    <numFmt numFmtId="190" formatCode="&quot;¥&quot;#,###&quot;-&quot;"/>
    <numFmt numFmtId="191" formatCode="#,##0;[Red]\-#,##0&quot;円&quot;"/>
    <numFmt numFmtId="192" formatCode="#,##0&quot;円&quot;;[Red]\-#,##0&quot;円&quot;"/>
    <numFmt numFmtId="193" formatCode="[$]ggge&quot;年&quot;m&quot;月&quot;d&quot;日&quot;;@"/>
    <numFmt numFmtId="194" formatCode="[$]gge&quot;年&quot;m&quot;月&quot;d&quot;日&quot;;@"/>
  </numFmts>
  <fonts count="80">
    <font>
      <sz val="10"/>
      <name val="ＭＳ Ｐゴシック"/>
      <family val="3"/>
    </font>
    <font>
      <sz val="6"/>
      <name val="ＭＳ Ｐゴシック"/>
      <family val="3"/>
    </font>
    <font>
      <sz val="11"/>
      <name val="ＭＳ Ｐ明朝"/>
      <family val="1"/>
    </font>
    <font>
      <sz val="14"/>
      <name val="ＭＳ Ｐ明朝"/>
      <family val="1"/>
    </font>
    <font>
      <b/>
      <sz val="14"/>
      <name val="ＭＳ Ｐ明朝"/>
      <family val="1"/>
    </font>
    <font>
      <sz val="9"/>
      <name val="ＭＳ Ｐ明朝"/>
      <family val="1"/>
    </font>
    <font>
      <sz val="12"/>
      <name val="ＭＳ Ｐ明朝"/>
      <family val="1"/>
    </font>
    <font>
      <sz val="10"/>
      <name val="ＭＳ Ｐ明朝"/>
      <family val="1"/>
    </font>
    <font>
      <b/>
      <sz val="9"/>
      <name val="ＭＳ Ｐゴシック"/>
      <family val="3"/>
    </font>
    <font>
      <b/>
      <sz val="20"/>
      <name val="ＭＳ Ｐ明朝"/>
      <family val="1"/>
    </font>
    <font>
      <sz val="9"/>
      <name val="ＭＳ Ｐゴシック"/>
      <family val="3"/>
    </font>
    <font>
      <sz val="12"/>
      <name val="ＭＳ Ｐゴシック"/>
      <family val="3"/>
    </font>
    <font>
      <b/>
      <sz val="11"/>
      <name val="ＭＳ Ｐ明朝"/>
      <family val="1"/>
    </font>
    <font>
      <b/>
      <u val="single"/>
      <sz val="12"/>
      <name val="ＭＳ Ｐ明朝"/>
      <family val="1"/>
    </font>
    <font>
      <b/>
      <u val="single"/>
      <sz val="9"/>
      <name val="ＭＳ Ｐ明朝"/>
      <family val="1"/>
    </font>
    <font>
      <sz val="11"/>
      <name val="ＭＳ Ｐゴシック"/>
      <family val="3"/>
    </font>
    <font>
      <sz val="9"/>
      <name val="MS P ゴシック"/>
      <family val="3"/>
    </font>
    <font>
      <sz val="16"/>
      <name val="ＭＳ Ｐ明朝"/>
      <family val="1"/>
    </font>
    <font>
      <sz val="14"/>
      <name val="ＭＳ Ｐゴシック"/>
      <family val="3"/>
    </font>
    <font>
      <sz val="24"/>
      <name val="ＭＳ Ｐ明朝"/>
      <family val="1"/>
    </font>
    <font>
      <sz val="24"/>
      <name val="ＭＳ Ｐゴシック"/>
      <family val="3"/>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indexed="10"/>
      <name val="ＭＳ Ｐ明朝"/>
      <family val="1"/>
    </font>
    <font>
      <u val="single"/>
      <sz val="12"/>
      <color indexed="12"/>
      <name val="ＭＳ Ｐゴシック"/>
      <family val="3"/>
    </font>
    <font>
      <sz val="16"/>
      <name val="ＭＳ Ｐゴシック"/>
      <family val="3"/>
    </font>
    <font>
      <sz val="12"/>
      <color indexed="10"/>
      <name val="ＭＳ Ｐゴシック"/>
      <family val="3"/>
    </font>
    <font>
      <sz val="9"/>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1"/>
      <name val="Calibri"/>
      <family val="3"/>
    </font>
    <font>
      <sz val="10"/>
      <name val="Calibri"/>
      <family val="3"/>
    </font>
    <font>
      <sz val="11"/>
      <color rgb="FFFF0000"/>
      <name val="ＭＳ Ｐ明朝"/>
      <family val="1"/>
    </font>
    <font>
      <sz val="12"/>
      <name val="Calibri"/>
      <family val="3"/>
    </font>
    <font>
      <u val="single"/>
      <sz val="12"/>
      <color theme="10"/>
      <name val="ＭＳ Ｐゴシック"/>
      <family val="3"/>
    </font>
    <font>
      <sz val="12"/>
      <color rgb="FFFF0000"/>
      <name val="ＭＳ Ｐゴシック"/>
      <family val="3"/>
    </font>
    <font>
      <sz val="14"/>
      <name val="Calibri"/>
      <family val="3"/>
    </font>
    <font>
      <sz val="16"/>
      <name val="Calibri"/>
      <family val="3"/>
    </font>
    <font>
      <sz val="10"/>
      <name val="Cambria"/>
      <family val="3"/>
    </font>
    <font>
      <sz val="16"/>
      <name val="Cambria"/>
      <family val="3"/>
    </font>
    <font>
      <sz val="14"/>
      <name val="Cambria"/>
      <family val="3"/>
    </font>
    <font>
      <sz val="11"/>
      <name val="Cambria"/>
      <family val="3"/>
    </font>
    <font>
      <sz val="9"/>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theme="0" tint="-0.1499900072813034"/>
        <bgColor indexed="64"/>
      </patternFill>
    </fill>
    <fill>
      <patternFill patternType="solid">
        <fgColor theme="1"/>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style="medium"/>
      <top style="thin"/>
      <bottom style="thin"/>
    </border>
    <border>
      <left style="thin"/>
      <right style="medium"/>
      <top style="thin"/>
      <bottom style="thin"/>
    </border>
    <border>
      <left>
        <color indexed="63"/>
      </left>
      <right style="medium"/>
      <top>
        <color indexed="63"/>
      </top>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medium"/>
    </border>
    <border>
      <left>
        <color indexed="63"/>
      </left>
      <right style="medium"/>
      <top style="medium"/>
      <bottom>
        <color indexed="63"/>
      </bottom>
    </border>
    <border>
      <left style="thin"/>
      <right style="thin"/>
      <top style="double"/>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style="thin"/>
    </border>
    <border>
      <left>
        <color indexed="63"/>
      </left>
      <right style="hair"/>
      <top style="thin"/>
      <bottom style="thin"/>
    </border>
    <border>
      <left style="thin"/>
      <right>
        <color indexed="63"/>
      </right>
      <top style="thin"/>
      <bottom style="medium"/>
    </border>
    <border>
      <left style="thin"/>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color indexed="63"/>
      </left>
      <right style="thin"/>
      <top>
        <color indexed="63"/>
      </top>
      <bottom style="medium"/>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medium"/>
      <bottom style="medium"/>
    </border>
    <border>
      <left>
        <color indexed="63"/>
      </left>
      <right style="medium"/>
      <top style="medium"/>
      <bottom style="medium"/>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661">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6" fillId="0" borderId="0" xfId="0" applyFont="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right" vertical="center" shrinkToFit="1"/>
    </xf>
    <xf numFmtId="0" fontId="2" fillId="0" borderId="15" xfId="0" applyFont="1" applyBorder="1" applyAlignment="1">
      <alignment horizontal="right" vertical="center"/>
    </xf>
    <xf numFmtId="0" fontId="2" fillId="0" borderId="0" xfId="0" applyFont="1" applyFill="1" applyAlignment="1">
      <alignment vertical="center"/>
    </xf>
    <xf numFmtId="0" fontId="2" fillId="33" borderId="10" xfId="0" applyFont="1" applyFill="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16" xfId="0" applyFont="1" applyBorder="1" applyAlignment="1">
      <alignment horizontal="right" vertical="center" shrinkToFit="1"/>
    </xf>
    <xf numFmtId="0" fontId="7" fillId="0" borderId="15" xfId="0" applyFont="1" applyFill="1" applyBorder="1" applyAlignment="1">
      <alignment horizontal="center" vertical="center"/>
    </xf>
    <xf numFmtId="3" fontId="2" fillId="0" borderId="0" xfId="0" applyNumberFormat="1" applyFont="1" applyAlignment="1">
      <alignment vertical="center"/>
    </xf>
    <xf numFmtId="0" fontId="2" fillId="0" borderId="17" xfId="0" applyFont="1" applyBorder="1" applyAlignment="1">
      <alignment horizontal="center" vertical="center"/>
    </xf>
    <xf numFmtId="0" fontId="7" fillId="0" borderId="18" xfId="0" applyFont="1" applyFill="1" applyBorder="1" applyAlignment="1">
      <alignment horizontal="left" vertical="top" wrapText="1"/>
    </xf>
    <xf numFmtId="0" fontId="2" fillId="0" borderId="19" xfId="0" applyFont="1" applyFill="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20" xfId="0" applyFont="1" applyBorder="1" applyAlignment="1">
      <alignment vertical="center"/>
    </xf>
    <xf numFmtId="0" fontId="7" fillId="6" borderId="10" xfId="0" applyFont="1" applyFill="1" applyBorder="1" applyAlignment="1">
      <alignment vertical="center"/>
    </xf>
    <xf numFmtId="0" fontId="7" fillId="0" borderId="10" xfId="0" applyFont="1" applyFill="1" applyBorder="1" applyAlignment="1">
      <alignment horizontal="center" vertical="center"/>
    </xf>
    <xf numFmtId="0" fontId="66" fillId="33" borderId="10" xfId="0" applyFont="1" applyFill="1" applyBorder="1" applyAlignment="1">
      <alignment vertical="center"/>
    </xf>
    <xf numFmtId="0" fontId="2" fillId="0" borderId="11" xfId="0" applyFont="1" applyFill="1" applyBorder="1" applyAlignment="1">
      <alignment horizontal="center" vertical="center"/>
    </xf>
    <xf numFmtId="176" fontId="2" fillId="0" borderId="11" xfId="0" applyNumberFormat="1" applyFont="1" applyFill="1" applyBorder="1" applyAlignment="1">
      <alignment horizontal="center" vertical="center"/>
    </xf>
    <xf numFmtId="0" fontId="7" fillId="0" borderId="11" xfId="0" applyFont="1" applyFill="1" applyBorder="1" applyAlignment="1">
      <alignment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16" xfId="0" applyFont="1" applyFill="1" applyBorder="1" applyAlignment="1">
      <alignment horizontal="right" vertical="center" shrinkToFit="1"/>
    </xf>
    <xf numFmtId="0" fontId="2" fillId="0" borderId="12" xfId="0" applyFont="1" applyFill="1" applyBorder="1" applyAlignment="1">
      <alignment horizontal="center" vertical="center"/>
    </xf>
    <xf numFmtId="0" fontId="2" fillId="0" borderId="14" xfId="0" applyFont="1" applyFill="1" applyBorder="1" applyAlignment="1">
      <alignment horizontal="right" vertical="center" shrinkToFit="1"/>
    </xf>
    <xf numFmtId="0" fontId="7" fillId="0" borderId="21" xfId="0" applyFont="1" applyBorder="1" applyAlignment="1">
      <alignment vertical="center"/>
    </xf>
    <xf numFmtId="0" fontId="3" fillId="0" borderId="0" xfId="0" applyFont="1" applyAlignment="1">
      <alignment vertical="center"/>
    </xf>
    <xf numFmtId="0" fontId="67" fillId="0" borderId="18" xfId="0" applyFont="1" applyFill="1" applyBorder="1" applyAlignment="1">
      <alignment horizontal="left" vertical="top" wrapText="1"/>
    </xf>
    <xf numFmtId="0" fontId="66" fillId="0" borderId="10" xfId="0" applyFont="1" applyBorder="1" applyAlignment="1">
      <alignment vertical="center"/>
    </xf>
    <xf numFmtId="176" fontId="2" fillId="0" borderId="17" xfId="0" applyNumberFormat="1" applyFont="1" applyBorder="1" applyAlignment="1">
      <alignment horizontal="center" vertical="center"/>
    </xf>
    <xf numFmtId="0" fontId="2" fillId="0" borderId="22" xfId="0" applyFont="1" applyBorder="1" applyAlignment="1">
      <alignment horizontal="right" vertical="center" shrinkToFit="1"/>
    </xf>
    <xf numFmtId="0" fontId="68" fillId="0" borderId="0" xfId="0" applyFont="1" applyAlignment="1">
      <alignment vertical="center"/>
    </xf>
    <xf numFmtId="0" fontId="69" fillId="6" borderId="11" xfId="0" applyFont="1" applyFill="1" applyBorder="1" applyAlignment="1">
      <alignment horizontal="center" vertical="center"/>
    </xf>
    <xf numFmtId="0" fontId="69" fillId="6" borderId="0" xfId="0" applyFont="1" applyFill="1" applyBorder="1" applyAlignment="1">
      <alignment horizontal="center" vertical="center"/>
    </xf>
    <xf numFmtId="0" fontId="69" fillId="6" borderId="12" xfId="0" applyFont="1" applyFill="1" applyBorder="1" applyAlignment="1">
      <alignment horizontal="center" vertical="center"/>
    </xf>
    <xf numFmtId="0" fontId="69" fillId="6" borderId="1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0" xfId="0" applyFont="1" applyFill="1" applyBorder="1" applyAlignment="1">
      <alignment horizontal="center" vertical="center"/>
    </xf>
    <xf numFmtId="0" fontId="7" fillId="0" borderId="15" xfId="0" applyFont="1" applyFill="1" applyBorder="1" applyAlignment="1">
      <alignment horizontal="right" vertical="center"/>
    </xf>
    <xf numFmtId="38" fontId="0" fillId="0" borderId="0" xfId="0" applyNumberFormat="1" applyAlignment="1">
      <alignment vertical="center"/>
    </xf>
    <xf numFmtId="0" fontId="21" fillId="0" borderId="0" xfId="0" applyFont="1" applyAlignment="1">
      <alignment vertical="center"/>
    </xf>
    <xf numFmtId="0" fontId="7" fillId="6" borderId="10" xfId="0" applyFont="1" applyFill="1" applyBorder="1" applyAlignment="1">
      <alignment vertical="center"/>
    </xf>
    <xf numFmtId="0" fontId="70" fillId="0" borderId="0" xfId="43" applyFont="1" applyAlignment="1">
      <alignment vertical="center"/>
    </xf>
    <xf numFmtId="0" fontId="4" fillId="0" borderId="0" xfId="0" applyFont="1" applyBorder="1" applyAlignment="1">
      <alignment vertical="center"/>
    </xf>
    <xf numFmtId="0" fontId="11" fillId="0" borderId="0" xfId="0" applyFont="1" applyAlignment="1">
      <alignment vertical="center"/>
    </xf>
    <xf numFmtId="0" fontId="66" fillId="33" borderId="10" xfId="0" applyFont="1" applyFill="1" applyBorder="1" applyAlignment="1" applyProtection="1">
      <alignment vertical="center"/>
      <protection locked="0"/>
    </xf>
    <xf numFmtId="0" fontId="69" fillId="6" borderId="11" xfId="0" applyFont="1" applyFill="1" applyBorder="1" applyAlignment="1" applyProtection="1">
      <alignment horizontal="center" vertical="center"/>
      <protection locked="0"/>
    </xf>
    <xf numFmtId="0" fontId="69" fillId="6" borderId="0" xfId="0" applyFont="1" applyFill="1" applyBorder="1" applyAlignment="1" applyProtection="1">
      <alignment horizontal="center" vertical="center"/>
      <protection locked="0"/>
    </xf>
    <xf numFmtId="0" fontId="69" fillId="6" borderId="12" xfId="0" applyFont="1" applyFill="1" applyBorder="1" applyAlignment="1" applyProtection="1">
      <alignment horizontal="center" vertical="center"/>
      <protection locked="0"/>
    </xf>
    <xf numFmtId="0" fontId="69" fillId="6" borderId="17" xfId="0" applyFont="1" applyFill="1" applyBorder="1" applyAlignment="1" applyProtection="1">
      <alignment horizontal="center" vertical="center"/>
      <protection locked="0"/>
    </xf>
    <xf numFmtId="0" fontId="2" fillId="33" borderId="10" xfId="0" applyFont="1" applyFill="1" applyBorder="1" applyAlignment="1" applyProtection="1">
      <alignment vertical="center"/>
      <protection locked="0"/>
    </xf>
    <xf numFmtId="0" fontId="69" fillId="6" borderId="10" xfId="0" applyFont="1" applyFill="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71" fillId="0" borderId="0" xfId="0" applyFont="1" applyBorder="1" applyAlignment="1">
      <alignment horizontal="left" vertical="center"/>
    </xf>
    <xf numFmtId="0" fontId="2" fillId="0" borderId="23" xfId="0" applyFont="1" applyBorder="1" applyAlignment="1">
      <alignment horizontal="distributed" vertical="center" wrapText="1"/>
    </xf>
    <xf numFmtId="0" fontId="7" fillId="0" borderId="23" xfId="0" applyFont="1" applyBorder="1" applyAlignment="1">
      <alignment horizontal="distributed" vertical="center"/>
    </xf>
    <xf numFmtId="0" fontId="69" fillId="6" borderId="23" xfId="0" applyFont="1" applyFill="1" applyBorder="1" applyAlignment="1" applyProtection="1">
      <alignment vertical="center"/>
      <protection locked="0"/>
    </xf>
    <xf numFmtId="0" fontId="69" fillId="6" borderId="23" xfId="0" applyFont="1" applyFill="1" applyBorder="1" applyAlignment="1" applyProtection="1">
      <alignment vertical="center" wrapText="1"/>
      <protection locked="0"/>
    </xf>
    <xf numFmtId="0" fontId="2" fillId="0" borderId="23" xfId="0" applyFont="1" applyBorder="1" applyAlignment="1">
      <alignment horizontal="distributed"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5" fillId="0" borderId="28" xfId="0" applyFont="1" applyFill="1" applyBorder="1" applyAlignment="1">
      <alignment horizontal="left" vertical="center"/>
    </xf>
    <xf numFmtId="0" fontId="7" fillId="0" borderId="10" xfId="0" applyFont="1" applyBorder="1" applyAlignment="1">
      <alignment horizontal="left" vertical="center"/>
    </xf>
    <xf numFmtId="0" fontId="2" fillId="0" borderId="28" xfId="0" applyFont="1" applyBorder="1"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horizontal="distributed"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distributed" textRotation="255"/>
    </xf>
    <xf numFmtId="0" fontId="2" fillId="0" borderId="30" xfId="0" applyFont="1" applyBorder="1" applyAlignment="1">
      <alignment horizontal="center" vertical="distributed" textRotation="255"/>
    </xf>
    <xf numFmtId="0" fontId="2" fillId="0" borderId="31" xfId="0" applyFont="1" applyBorder="1" applyAlignment="1">
      <alignment horizontal="center" vertical="distributed" textRotation="255"/>
    </xf>
    <xf numFmtId="0" fontId="66" fillId="6" borderId="10" xfId="0" applyFont="1" applyFill="1" applyBorder="1" applyAlignment="1" applyProtection="1">
      <alignment horizontal="left" vertical="center"/>
      <protection locked="0"/>
    </xf>
    <xf numFmtId="0" fontId="66" fillId="6" borderId="20" xfId="0" applyFont="1" applyFill="1" applyBorder="1" applyAlignment="1" applyProtection="1">
      <alignment horizontal="left" vertical="center"/>
      <protection locked="0"/>
    </xf>
    <xf numFmtId="0" fontId="52" fillId="6" borderId="19" xfId="43" applyFill="1" applyBorder="1" applyAlignment="1" applyProtection="1">
      <alignment horizontal="left" vertical="center" wrapText="1"/>
      <protection locked="0"/>
    </xf>
    <xf numFmtId="0" fontId="0" fillId="6" borderId="19" xfId="0" applyFill="1" applyBorder="1" applyAlignment="1" applyProtection="1">
      <alignment vertical="center"/>
      <protection locked="0"/>
    </xf>
    <xf numFmtId="0" fontId="0" fillId="6" borderId="32" xfId="0" applyFill="1" applyBorder="1" applyAlignment="1" applyProtection="1">
      <alignment vertical="center"/>
      <protection locked="0"/>
    </xf>
    <xf numFmtId="0" fontId="2" fillId="6" borderId="10" xfId="0" applyFont="1" applyFill="1" applyBorder="1" applyAlignment="1" applyProtection="1">
      <alignment horizontal="center" vertical="center"/>
      <protection locked="0"/>
    </xf>
    <xf numFmtId="0" fontId="0" fillId="0" borderId="10" xfId="0" applyBorder="1" applyAlignment="1">
      <alignment horizontal="distributed" vertical="center"/>
    </xf>
    <xf numFmtId="0" fontId="66" fillId="0" borderId="18" xfId="0" applyFont="1" applyFill="1" applyBorder="1" applyAlignment="1">
      <alignment horizontal="left" vertical="center" wrapText="1"/>
    </xf>
    <xf numFmtId="0" fontId="67" fillId="0" borderId="18" xfId="0" applyFont="1" applyBorder="1" applyAlignment="1">
      <alignment horizontal="left" vertical="center" wrapText="1"/>
    </xf>
    <xf numFmtId="0" fontId="67" fillId="0" borderId="33" xfId="0" applyFont="1" applyBorder="1" applyAlignment="1">
      <alignment horizontal="left" vertical="center" wrapText="1"/>
    </xf>
    <xf numFmtId="0" fontId="66" fillId="6" borderId="12" xfId="0" applyFont="1" applyFill="1" applyBorder="1" applyAlignment="1" applyProtection="1">
      <alignment horizontal="left" vertical="center" wrapText="1"/>
      <protection locked="0"/>
    </xf>
    <xf numFmtId="0" fontId="67" fillId="6" borderId="12" xfId="0" applyFont="1" applyFill="1" applyBorder="1" applyAlignment="1" applyProtection="1">
      <alignment horizontal="left" vertical="center" wrapText="1"/>
      <protection locked="0"/>
    </xf>
    <xf numFmtId="0" fontId="67" fillId="6" borderId="14" xfId="0" applyFont="1" applyFill="1" applyBorder="1" applyAlignment="1" applyProtection="1">
      <alignment horizontal="left" vertical="center" wrapText="1"/>
      <protection locked="0"/>
    </xf>
    <xf numFmtId="38" fontId="17" fillId="0" borderId="34" xfId="0" applyNumberFormat="1" applyFont="1" applyBorder="1" applyAlignment="1">
      <alignment horizontal="right" vertical="center" indent="1"/>
    </xf>
    <xf numFmtId="0" fontId="17" fillId="0" borderId="34" xfId="0" applyFont="1" applyBorder="1" applyAlignment="1">
      <alignment horizontal="right" vertical="center" indent="1"/>
    </xf>
    <xf numFmtId="0" fontId="9" fillId="0" borderId="0" xfId="0" applyFont="1" applyAlignment="1">
      <alignment horizontal="center" vertical="center"/>
    </xf>
    <xf numFmtId="0" fontId="6" fillId="0" borderId="0" xfId="0" applyFont="1" applyAlignment="1">
      <alignment horizontal="left" vertical="top" wrapText="1"/>
    </xf>
    <xf numFmtId="0" fontId="2" fillId="0" borderId="35" xfId="0" applyFont="1" applyBorder="1" applyAlignment="1">
      <alignment horizontal="center" vertical="distributed" textRotation="255"/>
    </xf>
    <xf numFmtId="0" fontId="2" fillId="0" borderId="36" xfId="0" applyFont="1" applyBorder="1" applyAlignment="1">
      <alignment horizontal="center" vertical="distributed" textRotation="255"/>
    </xf>
    <xf numFmtId="0" fontId="2" fillId="0" borderId="37" xfId="0" applyFont="1" applyBorder="1" applyAlignment="1">
      <alignment horizontal="center" vertical="distributed" textRotation="255"/>
    </xf>
    <xf numFmtId="0" fontId="2" fillId="0" borderId="38" xfId="0" applyFont="1" applyBorder="1" applyAlignment="1">
      <alignment horizontal="center" vertical="distributed" textRotation="255"/>
    </xf>
    <xf numFmtId="0" fontId="2" fillId="0" borderId="24" xfId="0" applyFont="1" applyBorder="1" applyAlignment="1">
      <alignment horizontal="distributed" vertical="center"/>
    </xf>
    <xf numFmtId="0" fontId="2" fillId="0" borderId="11" xfId="0" applyFont="1" applyBorder="1" applyAlignment="1">
      <alignment horizontal="distributed" vertical="center"/>
    </xf>
    <xf numFmtId="0" fontId="2" fillId="0" borderId="25" xfId="0" applyFont="1" applyBorder="1" applyAlignment="1">
      <alignment horizontal="distributed" vertical="center"/>
    </xf>
    <xf numFmtId="0" fontId="2" fillId="0" borderId="39" xfId="0" applyFont="1" applyBorder="1" applyAlignment="1">
      <alignment horizontal="distributed" vertical="center"/>
    </xf>
    <xf numFmtId="0" fontId="2" fillId="0" borderId="0" xfId="0" applyFont="1" applyBorder="1" applyAlignment="1">
      <alignment horizontal="distributed" vertical="center"/>
    </xf>
    <xf numFmtId="0" fontId="2" fillId="0" borderId="40" xfId="0" applyFont="1" applyBorder="1" applyAlignment="1">
      <alignment horizontal="distributed" vertical="center"/>
    </xf>
    <xf numFmtId="0" fontId="2" fillId="0" borderId="26" xfId="0" applyFont="1" applyBorder="1" applyAlignment="1">
      <alignment horizontal="distributed" vertical="center"/>
    </xf>
    <xf numFmtId="0" fontId="2" fillId="0" borderId="12" xfId="0" applyFont="1" applyBorder="1" applyAlignment="1">
      <alignment horizontal="distributed" vertical="center"/>
    </xf>
    <xf numFmtId="0" fontId="2" fillId="0" borderId="27" xfId="0" applyFont="1" applyBorder="1" applyAlignment="1">
      <alignment horizontal="distributed" vertical="center"/>
    </xf>
    <xf numFmtId="0" fontId="7" fillId="0" borderId="10" xfId="0" applyFont="1" applyFill="1" applyBorder="1" applyAlignment="1">
      <alignment horizontal="center" vertical="center" wrapText="1"/>
    </xf>
    <xf numFmtId="0" fontId="0" fillId="0" borderId="10" xfId="0" applyBorder="1" applyAlignment="1">
      <alignment horizontal="center" vertical="center"/>
    </xf>
    <xf numFmtId="0" fontId="11" fillId="6" borderId="10" xfId="0" applyFont="1" applyFill="1" applyBorder="1" applyAlignment="1" applyProtection="1">
      <alignment horizontal="center" vertical="center"/>
      <protection locked="0"/>
    </xf>
    <xf numFmtId="0" fontId="11" fillId="6" borderId="20" xfId="0" applyFont="1" applyFill="1" applyBorder="1" applyAlignment="1" applyProtection="1">
      <alignment horizontal="center" vertical="center"/>
      <protection locked="0"/>
    </xf>
    <xf numFmtId="0" fontId="2" fillId="0" borderId="41"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69" fillId="6" borderId="41" xfId="0" applyFont="1" applyFill="1" applyBorder="1" applyAlignment="1" applyProtection="1">
      <alignment horizontal="left" vertical="center" wrapText="1"/>
      <protection locked="0"/>
    </xf>
    <xf numFmtId="0" fontId="69" fillId="6" borderId="42" xfId="0" applyFont="1" applyFill="1" applyBorder="1" applyAlignment="1" applyProtection="1">
      <alignment horizontal="left" vertical="center" wrapText="1"/>
      <protection locked="0"/>
    </xf>
    <xf numFmtId="0" fontId="69" fillId="6" borderId="44" xfId="0" applyFont="1" applyFill="1" applyBorder="1" applyAlignment="1" applyProtection="1">
      <alignment horizontal="left" vertical="center" wrapText="1"/>
      <protection locked="0"/>
    </xf>
    <xf numFmtId="0" fontId="6" fillId="0" borderId="10" xfId="0" applyFont="1" applyFill="1" applyBorder="1" applyAlignment="1">
      <alignment horizontal="left" vertical="center"/>
    </xf>
    <xf numFmtId="0" fontId="66" fillId="6" borderId="28" xfId="0" applyFont="1" applyFill="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5" fillId="34" borderId="28" xfId="0" applyFont="1" applyFill="1" applyBorder="1" applyAlignment="1">
      <alignment vertical="center" wrapText="1"/>
    </xf>
    <xf numFmtId="0" fontId="10" fillId="34" borderId="10"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9" fillId="6" borderId="10"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38" fontId="66" fillId="0" borderId="46" xfId="49" applyFont="1" applyBorder="1" applyAlignment="1" applyProtection="1">
      <alignment horizontal="left" vertical="top"/>
      <protection locked="0"/>
    </xf>
    <xf numFmtId="38" fontId="66" fillId="0" borderId="47" xfId="49" applyFont="1" applyBorder="1" applyAlignment="1" applyProtection="1">
      <alignment horizontal="left" vertical="top"/>
      <protection locked="0"/>
    </xf>
    <xf numFmtId="0" fontId="66" fillId="6" borderId="10" xfId="0" applyFont="1" applyFill="1" applyBorder="1" applyAlignment="1" applyProtection="1">
      <alignment vertical="center"/>
      <protection locked="0"/>
    </xf>
    <xf numFmtId="0" fontId="66" fillId="6" borderId="20" xfId="0" applyFont="1" applyFill="1" applyBorder="1" applyAlignment="1" applyProtection="1">
      <alignment vertical="center"/>
      <protection locked="0"/>
    </xf>
    <xf numFmtId="0" fontId="5" fillId="0" borderId="28" xfId="0" applyFont="1" applyFill="1" applyBorder="1" applyAlignment="1">
      <alignment horizontal="left" vertical="center" wrapText="1"/>
    </xf>
    <xf numFmtId="0" fontId="5" fillId="0" borderId="10" xfId="0" applyFont="1" applyFill="1" applyBorder="1" applyAlignment="1">
      <alignment horizontal="left" vertical="center"/>
    </xf>
    <xf numFmtId="0" fontId="66" fillId="0" borderId="48" xfId="0" applyFont="1" applyFill="1" applyBorder="1" applyAlignment="1">
      <alignment horizontal="left" vertical="center"/>
    </xf>
    <xf numFmtId="0" fontId="0" fillId="0" borderId="10" xfId="0" applyFill="1" applyBorder="1" applyAlignment="1">
      <alignment horizontal="left" vertical="center"/>
    </xf>
    <xf numFmtId="0" fontId="2" fillId="0" borderId="23" xfId="0" applyFont="1" applyBorder="1" applyAlignment="1">
      <alignment horizontal="center" vertical="center"/>
    </xf>
    <xf numFmtId="0" fontId="69" fillId="0" borderId="10" xfId="0" applyFont="1" applyBorder="1" applyAlignment="1" applyProtection="1">
      <alignment horizontal="center" vertical="center"/>
      <protection locked="0"/>
    </xf>
    <xf numFmtId="0" fontId="72" fillId="6" borderId="10" xfId="0" applyFont="1" applyFill="1" applyBorder="1" applyAlignment="1" applyProtection="1">
      <alignment horizontal="center" vertical="center"/>
      <protection locked="0"/>
    </xf>
    <xf numFmtId="0" fontId="67" fillId="6" borderId="48" xfId="0" applyFont="1" applyFill="1" applyBorder="1" applyAlignment="1" applyProtection="1">
      <alignment horizontal="center" vertical="center"/>
      <protection locked="0"/>
    </xf>
    <xf numFmtId="0" fontId="67" fillId="6" borderId="10" xfId="0" applyFont="1" applyFill="1" applyBorder="1" applyAlignment="1" applyProtection="1">
      <alignment horizontal="center" vertical="center"/>
      <protection locked="0"/>
    </xf>
    <xf numFmtId="0" fontId="67" fillId="6" borderId="49" xfId="0" applyFont="1" applyFill="1" applyBorder="1" applyAlignment="1" applyProtection="1">
      <alignment horizontal="center" vertical="center"/>
      <protection locked="0"/>
    </xf>
    <xf numFmtId="0" fontId="66" fillId="6" borderId="18" xfId="0" applyFont="1" applyFill="1" applyBorder="1" applyAlignment="1" applyProtection="1">
      <alignment horizontal="left" vertical="center" wrapText="1"/>
      <protection locked="0"/>
    </xf>
    <xf numFmtId="0" fontId="67" fillId="6" borderId="18" xfId="0" applyFont="1" applyFill="1" applyBorder="1" applyAlignment="1" applyProtection="1">
      <alignment horizontal="left" vertical="center" wrapText="1"/>
      <protection locked="0"/>
    </xf>
    <xf numFmtId="0" fontId="66" fillId="6" borderId="10" xfId="0" applyFont="1" applyFill="1" applyBorder="1" applyAlignment="1" applyProtection="1">
      <alignment horizontal="left" vertical="center" wrapText="1"/>
      <protection locked="0"/>
    </xf>
    <xf numFmtId="0" fontId="67" fillId="6" borderId="20" xfId="0" applyFont="1" applyFill="1" applyBorder="1" applyAlignment="1" applyProtection="1">
      <alignment horizontal="center" vertical="center"/>
      <protection locked="0"/>
    </xf>
    <xf numFmtId="0" fontId="2" fillId="0" borderId="50" xfId="0" applyFont="1" applyBorder="1" applyAlignment="1">
      <alignment horizontal="distributed" vertical="center"/>
    </xf>
    <xf numFmtId="0" fontId="2" fillId="0" borderId="19" xfId="0" applyFont="1" applyBorder="1" applyAlignment="1">
      <alignment horizontal="distributed" vertical="center"/>
    </xf>
    <xf numFmtId="0" fontId="67" fillId="6" borderId="10" xfId="0" applyFont="1" applyFill="1" applyBorder="1" applyAlignment="1" applyProtection="1">
      <alignment vertical="center"/>
      <protection locked="0"/>
    </xf>
    <xf numFmtId="0" fontId="67" fillId="6" borderId="20" xfId="0" applyFont="1" applyFill="1" applyBorder="1" applyAlignment="1" applyProtection="1">
      <alignment vertical="center"/>
      <protection locked="0"/>
    </xf>
    <xf numFmtId="0" fontId="2" fillId="0" borderId="51" xfId="0" applyFont="1" applyBorder="1" applyAlignment="1">
      <alignment horizontal="distributed" vertical="center" wrapText="1"/>
    </xf>
    <xf numFmtId="0" fontId="2" fillId="0" borderId="18" xfId="0" applyFont="1" applyBorder="1" applyAlignment="1">
      <alignment horizontal="distributed" vertical="center"/>
    </xf>
    <xf numFmtId="0" fontId="7" fillId="0" borderId="26" xfId="0" applyFont="1" applyBorder="1" applyAlignment="1">
      <alignment horizontal="distributed" vertical="center"/>
    </xf>
    <xf numFmtId="0" fontId="7" fillId="0" borderId="12" xfId="0" applyFont="1" applyBorder="1" applyAlignment="1">
      <alignment horizontal="distributed" vertical="center"/>
    </xf>
    <xf numFmtId="181" fontId="3" fillId="0" borderId="23" xfId="0" applyNumberFormat="1" applyFont="1" applyBorder="1" applyAlignment="1">
      <alignment horizontal="center" vertical="center"/>
    </xf>
    <xf numFmtId="186" fontId="73" fillId="6" borderId="23" xfId="0" applyNumberFormat="1" applyFont="1" applyFill="1" applyBorder="1" applyAlignment="1" applyProtection="1">
      <alignment horizontal="center" vertical="center"/>
      <protection locked="0"/>
    </xf>
    <xf numFmtId="0" fontId="69" fillId="6" borderId="28" xfId="0" applyFont="1" applyFill="1" applyBorder="1" applyAlignment="1" applyProtection="1">
      <alignment horizontal="left" vertical="center" wrapText="1"/>
      <protection locked="0"/>
    </xf>
    <xf numFmtId="0" fontId="69" fillId="6" borderId="10" xfId="0" applyFont="1" applyFill="1" applyBorder="1" applyAlignment="1" applyProtection="1">
      <alignment horizontal="left" vertical="center" wrapText="1"/>
      <protection locked="0"/>
    </xf>
    <xf numFmtId="0" fontId="69" fillId="6" borderId="20" xfId="0" applyFont="1" applyFill="1" applyBorder="1" applyAlignment="1" applyProtection="1">
      <alignment horizontal="left" vertical="center" wrapText="1"/>
      <protection locked="0"/>
    </xf>
    <xf numFmtId="0" fontId="2" fillId="0" borderId="0" xfId="0" applyFont="1" applyFill="1" applyBorder="1" applyAlignment="1">
      <alignment horizontal="right" vertical="center"/>
    </xf>
    <xf numFmtId="0" fontId="0" fillId="0" borderId="0" xfId="0" applyBorder="1" applyAlignment="1">
      <alignment vertical="center"/>
    </xf>
    <xf numFmtId="0" fontId="69" fillId="6" borderId="10" xfId="0" applyFont="1" applyFill="1" applyBorder="1" applyAlignment="1" applyProtection="1">
      <alignment horizontal="left" vertical="center"/>
      <protection locked="0"/>
    </xf>
    <xf numFmtId="0" fontId="69" fillId="0" borderId="10" xfId="0" applyFont="1" applyBorder="1" applyAlignment="1" applyProtection="1">
      <alignment vertical="center"/>
      <protection locked="0"/>
    </xf>
    <xf numFmtId="0" fontId="69" fillId="0" borderId="20" xfId="0" applyFont="1" applyBorder="1" applyAlignment="1" applyProtection="1">
      <alignment vertical="center"/>
      <protection locked="0"/>
    </xf>
    <xf numFmtId="0" fontId="69" fillId="6" borderId="24" xfId="0" applyFont="1" applyFill="1" applyBorder="1" applyAlignment="1" applyProtection="1">
      <alignment horizontal="right" vertical="center" shrinkToFit="1"/>
      <protection locked="0"/>
    </xf>
    <xf numFmtId="0" fontId="69" fillId="6" borderId="11" xfId="0" applyFont="1" applyFill="1" applyBorder="1" applyAlignment="1" applyProtection="1">
      <alignment horizontal="right" vertical="center" shrinkToFit="1"/>
      <protection locked="0"/>
    </xf>
    <xf numFmtId="0" fontId="69" fillId="6" borderId="39" xfId="0" applyFont="1" applyFill="1" applyBorder="1" applyAlignment="1" applyProtection="1">
      <alignment horizontal="right" vertical="center"/>
      <protection locked="0"/>
    </xf>
    <xf numFmtId="0" fontId="69" fillId="6" borderId="0" xfId="0" applyFont="1" applyFill="1" applyBorder="1" applyAlignment="1" applyProtection="1">
      <alignment horizontal="right" vertical="center"/>
      <protection locked="0"/>
    </xf>
    <xf numFmtId="0" fontId="5" fillId="0" borderId="26" xfId="0" applyFont="1" applyFill="1" applyBorder="1" applyAlignment="1">
      <alignment horizontal="left" vertical="center"/>
    </xf>
    <xf numFmtId="0" fontId="5" fillId="0" borderId="12"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32" xfId="0" applyFont="1" applyFill="1" applyBorder="1" applyAlignment="1">
      <alignment horizontal="left" vertical="center"/>
    </xf>
    <xf numFmtId="38" fontId="17" fillId="0" borderId="52" xfId="0" applyNumberFormat="1" applyFont="1" applyBorder="1" applyAlignment="1">
      <alignment horizontal="right" vertical="center" indent="1"/>
    </xf>
    <xf numFmtId="0" fontId="17" fillId="0" borderId="53" xfId="0" applyFont="1" applyBorder="1" applyAlignment="1">
      <alignment horizontal="right" vertical="center" indent="1"/>
    </xf>
    <xf numFmtId="0" fontId="17" fillId="0" borderId="54" xfId="0" applyFont="1" applyBorder="1" applyAlignment="1">
      <alignment horizontal="right" vertical="center" inden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38" fontId="73" fillId="6" borderId="46" xfId="49" applyFont="1" applyFill="1" applyBorder="1" applyAlignment="1" applyProtection="1">
      <alignment horizontal="right" vertical="center" indent="1"/>
      <protection locked="0"/>
    </xf>
    <xf numFmtId="38" fontId="73" fillId="6" borderId="47" xfId="49" applyFont="1" applyFill="1" applyBorder="1" applyAlignment="1" applyProtection="1">
      <alignment horizontal="right" vertical="center" indent="1"/>
      <protection locked="0"/>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38" fontId="73" fillId="0" borderId="56" xfId="49" applyFont="1" applyFill="1" applyBorder="1" applyAlignment="1">
      <alignment horizontal="right" vertical="center" indent="1"/>
    </xf>
    <xf numFmtId="38" fontId="73" fillId="0" borderId="57" xfId="49" applyFont="1" applyFill="1" applyBorder="1" applyAlignment="1">
      <alignment horizontal="right" vertical="center" indent="1"/>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69" fillId="6" borderId="58" xfId="0" applyFont="1" applyFill="1" applyBorder="1" applyAlignment="1" applyProtection="1">
      <alignment horizontal="right" vertical="center"/>
      <protection locked="0"/>
    </xf>
    <xf numFmtId="0" fontId="69" fillId="6" borderId="17" xfId="0" applyFont="1" applyFill="1" applyBorder="1" applyAlignment="1" applyProtection="1">
      <alignment horizontal="right" vertical="center"/>
      <protection locked="0"/>
    </xf>
    <xf numFmtId="0" fontId="2" fillId="0" borderId="17" xfId="0" applyFont="1" applyFill="1" applyBorder="1" applyAlignment="1">
      <alignment horizontal="right" vertical="center"/>
    </xf>
    <xf numFmtId="0" fontId="7" fillId="0" borderId="17" xfId="0" applyFont="1" applyFill="1" applyBorder="1" applyAlignment="1">
      <alignment vertical="center"/>
    </xf>
    <xf numFmtId="0" fontId="7" fillId="0" borderId="58" xfId="0" applyFont="1" applyBorder="1" applyAlignment="1">
      <alignment horizontal="distributed" vertical="center"/>
    </xf>
    <xf numFmtId="0" fontId="7" fillId="0" borderId="17" xfId="0" applyFont="1" applyBorder="1" applyAlignment="1">
      <alignment horizontal="distributed" vertical="center"/>
    </xf>
    <xf numFmtId="0" fontId="7" fillId="0" borderId="59" xfId="0" applyFont="1" applyBorder="1" applyAlignment="1">
      <alignment horizontal="distributed" vertical="center"/>
    </xf>
    <xf numFmtId="0" fontId="2" fillId="0" borderId="24" xfId="0" applyFont="1" applyFill="1" applyBorder="1" applyAlignment="1">
      <alignment vertical="center" textRotation="255"/>
    </xf>
    <xf numFmtId="0" fontId="7" fillId="0" borderId="25" xfId="0" applyFont="1" applyBorder="1" applyAlignment="1">
      <alignment vertical="center" textRotation="255"/>
    </xf>
    <xf numFmtId="0" fontId="7" fillId="0" borderId="39" xfId="0" applyFont="1" applyBorder="1" applyAlignment="1">
      <alignment vertical="center" textRotation="255"/>
    </xf>
    <xf numFmtId="0" fontId="7" fillId="0" borderId="40" xfId="0" applyFont="1" applyBorder="1" applyAlignment="1">
      <alignment vertical="center" textRotation="255"/>
    </xf>
    <xf numFmtId="0" fontId="74" fillId="6" borderId="60" xfId="0" applyFont="1" applyFill="1" applyBorder="1" applyAlignment="1" applyProtection="1">
      <alignment vertical="center" wrapText="1"/>
      <protection locked="0"/>
    </xf>
    <xf numFmtId="0" fontId="74" fillId="6" borderId="46" xfId="0" applyFont="1" applyFill="1" applyBorder="1" applyAlignment="1" applyProtection="1">
      <alignment vertical="center" wrapText="1"/>
      <protection locked="0"/>
    </xf>
    <xf numFmtId="0" fontId="74" fillId="6" borderId="47" xfId="0" applyFont="1" applyFill="1" applyBorder="1" applyAlignment="1" applyProtection="1">
      <alignment vertical="center" wrapText="1"/>
      <protection locked="0"/>
    </xf>
    <xf numFmtId="0" fontId="74" fillId="6" borderId="61" xfId="0" applyFont="1" applyFill="1" applyBorder="1" applyAlignment="1" applyProtection="1">
      <alignment vertical="center" wrapText="1"/>
      <protection locked="0"/>
    </xf>
    <xf numFmtId="0" fontId="74" fillId="6" borderId="62" xfId="0" applyFont="1" applyFill="1" applyBorder="1" applyAlignment="1" applyProtection="1">
      <alignment vertical="center" wrapText="1"/>
      <protection locked="0"/>
    </xf>
    <xf numFmtId="0" fontId="74" fillId="6" borderId="63" xfId="0" applyFont="1" applyFill="1" applyBorder="1" applyAlignment="1" applyProtection="1">
      <alignment vertical="center" wrapText="1"/>
      <protection locked="0"/>
    </xf>
    <xf numFmtId="0" fontId="2" fillId="35" borderId="64"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5" fillId="0" borderId="28" xfId="0" applyFont="1" applyFill="1" applyBorder="1" applyAlignment="1">
      <alignment vertical="center" wrapText="1"/>
    </xf>
    <xf numFmtId="0" fontId="5" fillId="0" borderId="10" xfId="0" applyFont="1" applyFill="1" applyBorder="1" applyAlignment="1">
      <alignment vertical="center"/>
    </xf>
    <xf numFmtId="0" fontId="15" fillId="6" borderId="48"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52" fillId="0" borderId="10" xfId="43"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15" fillId="6" borderId="28" xfId="0" applyFont="1" applyFill="1" applyBorder="1" applyAlignment="1" applyProtection="1">
      <alignment vertical="center" wrapText="1"/>
      <protection locked="0"/>
    </xf>
    <xf numFmtId="0" fontId="15" fillId="6" borderId="10" xfId="0" applyFont="1" applyFill="1" applyBorder="1" applyAlignment="1" applyProtection="1">
      <alignment vertical="center"/>
      <protection locked="0"/>
    </xf>
    <xf numFmtId="0" fontId="15" fillId="6" borderId="20" xfId="0" applyFont="1" applyFill="1" applyBorder="1" applyAlignment="1" applyProtection="1">
      <alignment vertical="center"/>
      <protection locked="0"/>
    </xf>
    <xf numFmtId="0" fontId="2" fillId="0" borderId="28" xfId="0" applyFont="1" applyFill="1" applyBorder="1" applyAlignment="1">
      <alignment horizontal="right" vertical="center"/>
    </xf>
    <xf numFmtId="0" fontId="2" fillId="0" borderId="10" xfId="0" applyFont="1" applyFill="1" applyBorder="1" applyAlignment="1">
      <alignment horizontal="right" vertical="center"/>
    </xf>
    <xf numFmtId="0" fontId="2" fillId="34" borderId="10" xfId="0" applyFont="1" applyFill="1" applyBorder="1" applyAlignment="1">
      <alignment vertical="center"/>
    </xf>
    <xf numFmtId="0" fontId="0" fillId="34" borderId="10" xfId="0" applyFill="1" applyBorder="1" applyAlignment="1">
      <alignment vertical="center"/>
    </xf>
    <xf numFmtId="0" fontId="0" fillId="34" borderId="20" xfId="0" applyFill="1" applyBorder="1" applyAlignment="1">
      <alignment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2" fillId="0" borderId="67" xfId="0" applyFont="1" applyFill="1" applyBorder="1" applyAlignment="1">
      <alignment vertical="center"/>
    </xf>
    <xf numFmtId="38" fontId="75" fillId="0" borderId="12" xfId="49" applyFont="1" applyBorder="1" applyAlignment="1">
      <alignment horizontal="right" vertical="center" indent="1"/>
    </xf>
    <xf numFmtId="38" fontId="75" fillId="0" borderId="27" xfId="49" applyFont="1" applyBorder="1" applyAlignment="1">
      <alignment horizontal="right" vertical="center" indent="1"/>
    </xf>
    <xf numFmtId="38" fontId="76" fillId="6" borderId="45" xfId="49" applyFont="1" applyFill="1" applyBorder="1" applyAlignment="1" applyProtection="1">
      <alignment vertical="center"/>
      <protection locked="0"/>
    </xf>
    <xf numFmtId="38" fontId="76" fillId="6" borderId="46" xfId="49" applyFont="1" applyFill="1" applyBorder="1" applyAlignment="1" applyProtection="1">
      <alignment vertical="center"/>
      <protection locked="0"/>
    </xf>
    <xf numFmtId="38" fontId="76" fillId="6" borderId="47" xfId="49" applyFont="1" applyFill="1" applyBorder="1" applyAlignment="1" applyProtection="1">
      <alignment vertical="center"/>
      <protection locked="0"/>
    </xf>
    <xf numFmtId="38" fontId="76" fillId="6" borderId="68" xfId="49" applyFont="1" applyFill="1" applyBorder="1" applyAlignment="1" applyProtection="1">
      <alignment vertical="center"/>
      <protection locked="0"/>
    </xf>
    <xf numFmtId="38" fontId="76" fillId="6" borderId="62" xfId="49" applyFont="1" applyFill="1" applyBorder="1" applyAlignment="1" applyProtection="1">
      <alignment vertical="center"/>
      <protection locked="0"/>
    </xf>
    <xf numFmtId="38" fontId="76" fillId="6" borderId="63" xfId="49" applyFont="1" applyFill="1" applyBorder="1" applyAlignment="1" applyProtection="1">
      <alignment vertical="center"/>
      <protection locked="0"/>
    </xf>
    <xf numFmtId="0" fontId="2" fillId="0" borderId="69" xfId="0" applyFont="1" applyFill="1" applyBorder="1" applyAlignment="1">
      <alignment vertical="center"/>
    </xf>
    <xf numFmtId="0" fontId="2" fillId="0" borderId="70" xfId="0" applyFont="1" applyFill="1" applyBorder="1" applyAlignment="1">
      <alignment vertical="center"/>
    </xf>
    <xf numFmtId="0" fontId="2" fillId="0" borderId="71" xfId="0" applyFont="1" applyFill="1" applyBorder="1" applyAlignment="1">
      <alignment vertical="center"/>
    </xf>
    <xf numFmtId="38" fontId="75" fillId="6" borderId="69" xfId="49" applyFont="1" applyFill="1" applyBorder="1" applyAlignment="1" applyProtection="1">
      <alignment horizontal="right" vertical="center" indent="1"/>
      <protection locked="0"/>
    </xf>
    <xf numFmtId="38" fontId="75" fillId="6" borderId="70" xfId="49" applyFont="1" applyFill="1" applyBorder="1" applyAlignment="1" applyProtection="1">
      <alignment horizontal="right" vertical="center" indent="1"/>
      <protection locked="0"/>
    </xf>
    <xf numFmtId="38" fontId="75" fillId="6" borderId="71" xfId="49" applyFont="1" applyFill="1" applyBorder="1" applyAlignment="1" applyProtection="1">
      <alignment horizontal="right" vertical="center" indent="1"/>
      <protection locked="0"/>
    </xf>
    <xf numFmtId="0" fontId="7" fillId="0" borderId="39" xfId="0" applyFont="1" applyFill="1" applyBorder="1" applyAlignment="1">
      <alignment horizontal="center" vertical="center" textRotation="255"/>
    </xf>
    <xf numFmtId="0" fontId="7" fillId="0" borderId="26" xfId="0" applyFont="1" applyFill="1" applyBorder="1" applyAlignment="1">
      <alignment horizontal="center" vertical="center" textRotation="255"/>
    </xf>
    <xf numFmtId="0" fontId="2" fillId="0" borderId="72" xfId="0" applyFont="1" applyBorder="1" applyAlignment="1">
      <alignment horizontal="center" vertical="center"/>
    </xf>
    <xf numFmtId="0" fontId="2" fillId="0" borderId="73" xfId="0" applyFont="1" applyBorder="1" applyAlignment="1">
      <alignment horizontal="center" vertical="center"/>
    </xf>
    <xf numFmtId="38" fontId="75" fillId="6" borderId="72" xfId="49" applyFont="1" applyFill="1" applyBorder="1" applyAlignment="1" applyProtection="1">
      <alignment horizontal="right" vertical="center" indent="1"/>
      <protection locked="0"/>
    </xf>
    <xf numFmtId="38" fontId="75" fillId="6" borderId="73" xfId="49" applyFont="1" applyFill="1" applyBorder="1" applyAlignment="1" applyProtection="1">
      <alignment horizontal="right" vertical="center" indent="1"/>
      <protection locked="0"/>
    </xf>
    <xf numFmtId="38" fontId="75" fillId="6" borderId="74" xfId="49" applyFont="1" applyFill="1" applyBorder="1" applyAlignment="1" applyProtection="1">
      <alignment horizontal="right" vertical="center" indent="1"/>
      <protection locked="0"/>
    </xf>
    <xf numFmtId="38" fontId="75" fillId="6" borderId="45" xfId="49" applyFont="1" applyFill="1" applyBorder="1" applyAlignment="1" applyProtection="1">
      <alignment horizontal="right" vertical="center" indent="1"/>
      <protection locked="0"/>
    </xf>
    <xf numFmtId="38" fontId="75" fillId="6" borderId="46" xfId="49" applyFont="1" applyFill="1" applyBorder="1" applyAlignment="1" applyProtection="1">
      <alignment horizontal="right" vertical="center" indent="1"/>
      <protection locked="0"/>
    </xf>
    <xf numFmtId="38" fontId="75" fillId="6" borderId="47" xfId="49" applyFont="1" applyFill="1" applyBorder="1" applyAlignment="1" applyProtection="1">
      <alignment horizontal="right" vertical="center" indent="1"/>
      <protection locked="0"/>
    </xf>
    <xf numFmtId="0" fontId="0" fillId="0" borderId="15" xfId="0" applyBorder="1" applyAlignment="1">
      <alignment horizontal="center" vertical="center"/>
    </xf>
    <xf numFmtId="0" fontId="7" fillId="0" borderId="46" xfId="0" applyFont="1" applyBorder="1" applyAlignment="1">
      <alignment vertical="center"/>
    </xf>
    <xf numFmtId="0" fontId="7" fillId="0" borderId="47" xfId="0" applyFont="1" applyBorder="1" applyAlignment="1">
      <alignment vertical="center"/>
    </xf>
    <xf numFmtId="38" fontId="75" fillId="0" borderId="45" xfId="49" applyFont="1" applyFill="1" applyBorder="1" applyAlignment="1">
      <alignment horizontal="right" vertical="center" indent="1"/>
    </xf>
    <xf numFmtId="38" fontId="75" fillId="0" borderId="46" xfId="49" applyFont="1" applyFill="1" applyBorder="1" applyAlignment="1">
      <alignment horizontal="right" vertical="center" indent="1"/>
    </xf>
    <xf numFmtId="38" fontId="75" fillId="0" borderId="47" xfId="49" applyFont="1" applyFill="1" applyBorder="1" applyAlignment="1">
      <alignment horizontal="right" vertical="center" indent="1"/>
    </xf>
    <xf numFmtId="0" fontId="2" fillId="0" borderId="19" xfId="0" applyFont="1" applyFill="1" applyBorder="1" applyAlignment="1">
      <alignment horizontal="left" vertical="center" wrapText="1"/>
    </xf>
    <xf numFmtId="0" fontId="7" fillId="0" borderId="19" xfId="0" applyFont="1" applyFill="1" applyBorder="1" applyAlignment="1">
      <alignment horizontal="center" vertical="center"/>
    </xf>
    <xf numFmtId="0" fontId="7" fillId="0" borderId="32" xfId="0" applyFont="1" applyFill="1" applyBorder="1" applyAlignment="1">
      <alignment horizontal="center" vertical="center"/>
    </xf>
    <xf numFmtId="0" fontId="2" fillId="0" borderId="75" xfId="0" applyFont="1" applyFill="1" applyBorder="1" applyAlignment="1">
      <alignment horizontal="left" vertical="center" wrapText="1"/>
    </xf>
    <xf numFmtId="0" fontId="0" fillId="0" borderId="75" xfId="0" applyBorder="1" applyAlignment="1">
      <alignment vertical="center"/>
    </xf>
    <xf numFmtId="0" fontId="0" fillId="0" borderId="76" xfId="0" applyBorder="1" applyAlignment="1">
      <alignment vertical="center"/>
    </xf>
    <xf numFmtId="0" fontId="2" fillId="0" borderId="23" xfId="0" applyFont="1" applyFill="1" applyBorder="1" applyAlignment="1">
      <alignment horizontal="distributed" vertical="center" wrapText="1"/>
    </xf>
    <xf numFmtId="0" fontId="7" fillId="0" borderId="23" xfId="0" applyFont="1" applyFill="1" applyBorder="1" applyAlignment="1">
      <alignment horizontal="distributed" vertical="center"/>
    </xf>
    <xf numFmtId="192" fontId="17" fillId="6" borderId="28" xfId="49" applyNumberFormat="1" applyFont="1" applyFill="1" applyBorder="1" applyAlignment="1" applyProtection="1">
      <alignment horizontal="center" vertical="center"/>
      <protection locked="0"/>
    </xf>
    <xf numFmtId="192" fontId="17" fillId="6" borderId="10" xfId="49" applyNumberFormat="1" applyFont="1" applyFill="1" applyBorder="1" applyAlignment="1" applyProtection="1">
      <alignment horizontal="center" vertical="center"/>
      <protection locked="0"/>
    </xf>
    <xf numFmtId="192" fontId="17" fillId="6" borderId="10" xfId="49" applyNumberFormat="1" applyFont="1" applyFill="1" applyBorder="1" applyAlignment="1" applyProtection="1">
      <alignment vertical="center"/>
      <protection locked="0"/>
    </xf>
    <xf numFmtId="192" fontId="17" fillId="6" borderId="15" xfId="49" applyNumberFormat="1" applyFont="1" applyFill="1" applyBorder="1" applyAlignment="1" applyProtection="1">
      <alignment vertical="center"/>
      <protection locked="0"/>
    </xf>
    <xf numFmtId="0" fontId="2" fillId="0" borderId="28"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6" fillId="0" borderId="2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2" fillId="0" borderId="20" xfId="0" applyFont="1" applyFill="1" applyBorder="1" applyAlignment="1">
      <alignment horizontal="left" vertical="center"/>
    </xf>
    <xf numFmtId="0" fontId="7" fillId="0" borderId="10" xfId="0" applyFont="1" applyFill="1" applyBorder="1" applyAlignment="1">
      <alignment horizontal="left" vertical="center"/>
    </xf>
    <xf numFmtId="0" fontId="7" fillId="0" borderId="20" xfId="0" applyFont="1" applyFill="1" applyBorder="1" applyAlignment="1">
      <alignment horizontal="left" vertical="center"/>
    </xf>
    <xf numFmtId="0" fontId="66" fillId="0" borderId="28" xfId="0" applyFont="1" applyFill="1" applyBorder="1" applyAlignment="1">
      <alignment horizontal="left" vertical="center" wrapText="1"/>
    </xf>
    <xf numFmtId="0" fontId="0" fillId="0" borderId="20" xfId="0" applyFill="1" applyBorder="1" applyAlignment="1">
      <alignment horizontal="left" vertical="center"/>
    </xf>
    <xf numFmtId="0" fontId="6" fillId="0" borderId="0" xfId="0" applyFont="1" applyAlignment="1">
      <alignment horizontal="left" vertical="center" wrapText="1"/>
    </xf>
    <xf numFmtId="0" fontId="6" fillId="0" borderId="23" xfId="0" applyFont="1" applyFill="1" applyBorder="1" applyAlignment="1">
      <alignment horizontal="left" vertical="center"/>
    </xf>
    <xf numFmtId="0" fontId="6" fillId="0" borderId="28" xfId="0" applyFont="1" applyFill="1" applyBorder="1" applyAlignment="1">
      <alignment vertical="center" wrapText="1"/>
    </xf>
    <xf numFmtId="0" fontId="11" fillId="0" borderId="10" xfId="0" applyFont="1" applyFill="1" applyBorder="1" applyAlignment="1">
      <alignment vertical="center"/>
    </xf>
    <xf numFmtId="0" fontId="11" fillId="0" borderId="20" xfId="0" applyFont="1" applyFill="1" applyBorder="1" applyAlignment="1">
      <alignment vertical="center"/>
    </xf>
    <xf numFmtId="0" fontId="7" fillId="0" borderId="28" xfId="0" applyFont="1" applyBorder="1" applyAlignment="1">
      <alignment horizontal="center" vertical="center"/>
    </xf>
    <xf numFmtId="187" fontId="7" fillId="0" borderId="10" xfId="0" applyNumberFormat="1" applyFont="1" applyBorder="1" applyAlignment="1">
      <alignment horizontal="center" vertical="center"/>
    </xf>
    <xf numFmtId="187" fontId="0" fillId="0" borderId="10" xfId="0" applyNumberFormat="1" applyBorder="1" applyAlignment="1">
      <alignment vertical="center"/>
    </xf>
    <xf numFmtId="0" fontId="2" fillId="0" borderId="18"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2" fillId="0" borderId="18"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28" xfId="0" applyFont="1" applyFill="1" applyBorder="1" applyAlignment="1">
      <alignment horizontal="left" vertical="center"/>
    </xf>
    <xf numFmtId="0" fontId="2" fillId="6" borderId="48" xfId="0" applyFont="1" applyFill="1" applyBorder="1" applyAlignment="1" applyProtection="1">
      <alignment horizontal="left" vertical="center"/>
      <protection locked="0"/>
    </xf>
    <xf numFmtId="0" fontId="69" fillId="0" borderId="48"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49" xfId="0" applyFont="1" applyFill="1" applyBorder="1" applyAlignment="1">
      <alignment horizontal="center" vertical="center"/>
    </xf>
    <xf numFmtId="0" fontId="6" fillId="0" borderId="24" xfId="0" applyFont="1" applyFill="1" applyBorder="1" applyAlignment="1">
      <alignment horizontal="right" vertical="center" shrinkToFit="1"/>
    </xf>
    <xf numFmtId="0" fontId="6" fillId="0" borderId="11" xfId="0" applyFont="1" applyFill="1" applyBorder="1" applyAlignment="1">
      <alignment horizontal="right" vertical="center" shrinkToFit="1"/>
    </xf>
    <xf numFmtId="183" fontId="6" fillId="0" borderId="48" xfId="0" applyNumberFormat="1" applyFont="1" applyFill="1" applyBorder="1" applyAlignment="1">
      <alignment horizontal="right" vertical="center"/>
    </xf>
    <xf numFmtId="183" fontId="6" fillId="0" borderId="15" xfId="0" applyNumberFormat="1" applyFont="1" applyFill="1" applyBorder="1" applyAlignment="1">
      <alignment horizontal="right" vertical="center"/>
    </xf>
    <xf numFmtId="0" fontId="5" fillId="0" borderId="28" xfId="0" applyFont="1" applyFill="1" applyBorder="1" applyAlignment="1">
      <alignment horizontal="center" vertical="center"/>
    </xf>
    <xf numFmtId="0" fontId="5" fillId="0" borderId="49" xfId="0" applyFont="1" applyFill="1" applyBorder="1" applyAlignment="1">
      <alignment horizontal="center"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70" fillId="0" borderId="10" xfId="43" applyFont="1" applyFill="1" applyBorder="1" applyAlignment="1">
      <alignment horizontal="left" vertical="center"/>
    </xf>
    <xf numFmtId="0" fontId="11" fillId="0" borderId="10" xfId="0" applyFont="1" applyFill="1" applyBorder="1" applyAlignment="1">
      <alignment horizontal="left" vertical="center"/>
    </xf>
    <xf numFmtId="0" fontId="11" fillId="0" borderId="20" xfId="0" applyFont="1" applyFill="1" applyBorder="1" applyAlignment="1">
      <alignment horizontal="left" vertical="center"/>
    </xf>
    <xf numFmtId="0" fontId="69" fillId="0" borderId="10" xfId="0" applyFont="1" applyFill="1" applyBorder="1" applyAlignment="1">
      <alignment horizontal="left" vertical="center"/>
    </xf>
    <xf numFmtId="0" fontId="69" fillId="0" borderId="10" xfId="0" applyFont="1" applyFill="1" applyBorder="1" applyAlignment="1">
      <alignment vertical="center"/>
    </xf>
    <xf numFmtId="0" fontId="69" fillId="0" borderId="20" xfId="0" applyFont="1" applyFill="1" applyBorder="1" applyAlignment="1">
      <alignment vertical="center"/>
    </xf>
    <xf numFmtId="0" fontId="5" fillId="0" borderId="15" xfId="0" applyFont="1" applyFill="1" applyBorder="1" applyAlignment="1">
      <alignment horizontal="left" vertical="center"/>
    </xf>
    <xf numFmtId="0" fontId="5" fillId="0"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5" fillId="0" borderId="49" xfId="0" applyFont="1" applyFill="1" applyBorder="1" applyAlignment="1">
      <alignment horizontal="left" vertical="center"/>
    </xf>
    <xf numFmtId="0" fontId="7" fillId="0" borderId="10" xfId="0" applyFont="1" applyFill="1" applyBorder="1" applyAlignment="1">
      <alignment horizontal="right" vertical="center"/>
    </xf>
    <xf numFmtId="0" fontId="0" fillId="0" borderId="10" xfId="0" applyBorder="1" applyAlignment="1">
      <alignment horizontal="right" vertical="center"/>
    </xf>
    <xf numFmtId="0" fontId="7"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7"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6" fillId="6" borderId="77" xfId="0" applyFont="1" applyFill="1" applyBorder="1" applyAlignment="1" applyProtection="1">
      <alignment horizontal="left" vertical="top" wrapText="1"/>
      <protection locked="0"/>
    </xf>
    <xf numFmtId="0" fontId="11" fillId="6" borderId="78" xfId="0" applyFont="1" applyFill="1" applyBorder="1" applyAlignment="1" applyProtection="1">
      <alignment horizontal="left" vertical="top" wrapText="1"/>
      <protection locked="0"/>
    </xf>
    <xf numFmtId="0" fontId="11" fillId="6" borderId="79" xfId="0" applyFont="1" applyFill="1" applyBorder="1" applyAlignment="1" applyProtection="1">
      <alignment horizontal="left" vertical="top" wrapText="1"/>
      <protection locked="0"/>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xf>
    <xf numFmtId="0" fontId="6" fillId="6" borderId="10" xfId="0" applyFont="1" applyFill="1" applyBorder="1" applyAlignment="1" applyProtection="1">
      <alignment horizontal="center" vertical="center"/>
      <protection locked="0"/>
    </xf>
    <xf numFmtId="0" fontId="2" fillId="34" borderId="10" xfId="0" applyFont="1" applyFill="1" applyBorder="1" applyAlignment="1">
      <alignment horizontal="center" vertical="center"/>
    </xf>
    <xf numFmtId="0" fontId="7" fillId="34" borderId="10" xfId="0" applyFont="1" applyFill="1" applyBorder="1" applyAlignment="1">
      <alignment vertical="center"/>
    </xf>
    <xf numFmtId="0" fontId="7" fillId="34" borderId="20" xfId="0" applyFont="1" applyFill="1" applyBorder="1" applyAlignment="1">
      <alignment vertical="center"/>
    </xf>
    <xf numFmtId="0" fontId="2" fillId="0" borderId="12" xfId="0" applyFont="1" applyBorder="1" applyAlignment="1">
      <alignment vertical="center"/>
    </xf>
    <xf numFmtId="0" fontId="0" fillId="0" borderId="12" xfId="0" applyBorder="1" applyAlignment="1">
      <alignment vertical="center"/>
    </xf>
    <xf numFmtId="0" fontId="2" fillId="6" borderId="10"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17" fillId="6" borderId="28" xfId="0" applyFont="1" applyFill="1" applyBorder="1" applyAlignment="1" applyProtection="1">
      <alignment horizontal="left" vertical="center"/>
      <protection locked="0"/>
    </xf>
    <xf numFmtId="0" fontId="17" fillId="0" borderId="10"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2" fillId="0" borderId="15" xfId="0" applyFont="1" applyFill="1" applyBorder="1" applyAlignment="1">
      <alignment horizontal="center" vertical="center"/>
    </xf>
    <xf numFmtId="0" fontId="6" fillId="6" borderId="80" xfId="0" applyFont="1" applyFill="1" applyBorder="1" applyAlignment="1" applyProtection="1">
      <alignment horizontal="left" vertical="top" wrapText="1"/>
      <protection locked="0"/>
    </xf>
    <xf numFmtId="0" fontId="11" fillId="6" borderId="81" xfId="0" applyFont="1" applyFill="1" applyBorder="1" applyAlignment="1" applyProtection="1">
      <alignment horizontal="left" vertical="top" wrapText="1"/>
      <protection locked="0"/>
    </xf>
    <xf numFmtId="0" fontId="11" fillId="6" borderId="82" xfId="0" applyFont="1" applyFill="1" applyBorder="1" applyAlignment="1" applyProtection="1">
      <alignment horizontal="left" vertical="top" wrapText="1"/>
      <protection locked="0"/>
    </xf>
    <xf numFmtId="0" fontId="6" fillId="0" borderId="39" xfId="0" applyFont="1" applyFill="1" applyBorder="1" applyAlignment="1">
      <alignment horizontal="right" vertical="center"/>
    </xf>
    <xf numFmtId="0" fontId="6"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28" xfId="0" applyFont="1" applyFill="1" applyBorder="1" applyAlignment="1">
      <alignment vertical="center"/>
    </xf>
    <xf numFmtId="0" fontId="7" fillId="0" borderId="10" xfId="0" applyFont="1" applyFill="1" applyBorder="1" applyAlignment="1">
      <alignment vertical="center"/>
    </xf>
    <xf numFmtId="0" fontId="7" fillId="0" borderId="49" xfId="0" applyFont="1" applyFill="1" applyBorder="1" applyAlignment="1">
      <alignment vertical="center"/>
    </xf>
    <xf numFmtId="183" fontId="6" fillId="6" borderId="48" xfId="0" applyNumberFormat="1" applyFont="1" applyFill="1" applyBorder="1" applyAlignment="1" applyProtection="1">
      <alignment vertical="center"/>
      <protection locked="0"/>
    </xf>
    <xf numFmtId="183" fontId="6" fillId="6" borderId="20" xfId="0" applyNumberFormat="1" applyFont="1" applyFill="1" applyBorder="1" applyAlignment="1" applyProtection="1">
      <alignment vertical="center"/>
      <protection locked="0"/>
    </xf>
    <xf numFmtId="38" fontId="6" fillId="0" borderId="45" xfId="49" applyFont="1" applyFill="1" applyBorder="1" applyAlignment="1">
      <alignment horizontal="right" vertical="center" indent="1"/>
    </xf>
    <xf numFmtId="38" fontId="11" fillId="0" borderId="46" xfId="49" applyFont="1" applyFill="1" applyBorder="1" applyAlignment="1">
      <alignment horizontal="right" vertical="center" indent="1"/>
    </xf>
    <xf numFmtId="38" fontId="11" fillId="0" borderId="47" xfId="49" applyFont="1" applyFill="1" applyBorder="1" applyAlignment="1">
      <alignment horizontal="right" vertical="center" indent="1"/>
    </xf>
    <xf numFmtId="0" fontId="77" fillId="0" borderId="24" xfId="0" applyFont="1" applyFill="1" applyBorder="1" applyAlignment="1">
      <alignment vertical="center" textRotation="255"/>
    </xf>
    <xf numFmtId="0" fontId="0" fillId="0" borderId="25" xfId="0" applyBorder="1" applyAlignment="1">
      <alignment vertical="center" textRotation="255"/>
    </xf>
    <xf numFmtId="0" fontId="0" fillId="0" borderId="39" xfId="0" applyBorder="1" applyAlignment="1">
      <alignment vertical="center" textRotation="255"/>
    </xf>
    <xf numFmtId="0" fontId="0" fillId="0" borderId="40" xfId="0" applyBorder="1" applyAlignment="1">
      <alignment vertical="center" textRotation="255"/>
    </xf>
    <xf numFmtId="0" fontId="74" fillId="0" borderId="60" xfId="0" applyFont="1" applyFill="1" applyBorder="1" applyAlignment="1">
      <alignment vertical="center" wrapText="1"/>
    </xf>
    <xf numFmtId="0" fontId="0" fillId="0" borderId="46" xfId="0" applyFill="1" applyBorder="1" applyAlignment="1">
      <alignment vertical="center"/>
    </xf>
    <xf numFmtId="0" fontId="0" fillId="0" borderId="47" xfId="0" applyFill="1" applyBorder="1" applyAlignment="1">
      <alignment vertical="center"/>
    </xf>
    <xf numFmtId="38" fontId="6" fillId="0" borderId="67" xfId="49" applyFont="1" applyFill="1" applyBorder="1" applyAlignment="1">
      <alignment horizontal="right" vertical="center" indent="1"/>
    </xf>
    <xf numFmtId="38" fontId="11" fillId="0" borderId="83" xfId="49" applyFont="1" applyFill="1" applyBorder="1" applyAlignment="1">
      <alignment horizontal="right" vertical="center" indent="1"/>
    </xf>
    <xf numFmtId="38" fontId="11" fillId="0" borderId="84" xfId="49" applyFont="1" applyFill="1" applyBorder="1" applyAlignment="1">
      <alignment horizontal="right" vertical="center" indent="1"/>
    </xf>
    <xf numFmtId="38" fontId="2" fillId="6" borderId="45" xfId="49" applyFont="1" applyFill="1" applyBorder="1" applyAlignment="1" applyProtection="1">
      <alignment horizontal="right" vertical="center"/>
      <protection locked="0"/>
    </xf>
    <xf numFmtId="38" fontId="15" fillId="6" borderId="46" xfId="49" applyFont="1" applyFill="1" applyBorder="1" applyAlignment="1" applyProtection="1">
      <alignment horizontal="right" vertical="center"/>
      <protection locked="0"/>
    </xf>
    <xf numFmtId="38" fontId="15" fillId="6" borderId="47" xfId="49" applyFont="1" applyFill="1" applyBorder="1" applyAlignment="1" applyProtection="1">
      <alignment horizontal="right" vertical="center"/>
      <protection locked="0"/>
    </xf>
    <xf numFmtId="0" fontId="2" fillId="0" borderId="3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2" fillId="0" borderId="39" xfId="0" applyFont="1" applyFill="1" applyBorder="1" applyAlignment="1">
      <alignment vertical="center" wrapText="1"/>
    </xf>
    <xf numFmtId="0" fontId="7" fillId="0" borderId="0" xfId="0" applyFont="1" applyBorder="1" applyAlignment="1">
      <alignment vertical="center"/>
    </xf>
    <xf numFmtId="0" fontId="2" fillId="0" borderId="68" xfId="0" applyFont="1" applyBorder="1" applyAlignment="1">
      <alignment horizontal="left" vertical="center"/>
    </xf>
    <xf numFmtId="0" fontId="2" fillId="0" borderId="62" xfId="0" applyFont="1" applyBorder="1" applyAlignment="1">
      <alignment horizontal="left" vertical="center"/>
    </xf>
    <xf numFmtId="182" fontId="6" fillId="6" borderId="48" xfId="0" applyNumberFormat="1" applyFont="1" applyFill="1" applyBorder="1" applyAlignment="1" applyProtection="1">
      <alignment horizontal="right" vertical="center"/>
      <protection locked="0"/>
    </xf>
    <xf numFmtId="182" fontId="6" fillId="6" borderId="10" xfId="0" applyNumberFormat="1" applyFont="1" applyFill="1" applyBorder="1" applyAlignment="1" applyProtection="1">
      <alignment horizontal="right" vertical="center"/>
      <protection locked="0"/>
    </xf>
    <xf numFmtId="182" fontId="6" fillId="6" borderId="15" xfId="0" applyNumberFormat="1" applyFont="1" applyFill="1" applyBorder="1" applyAlignment="1" applyProtection="1">
      <alignment horizontal="right" vertical="center"/>
      <protection locked="0"/>
    </xf>
    <xf numFmtId="0" fontId="6" fillId="0" borderId="2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58" xfId="0" applyFont="1" applyFill="1" applyBorder="1" applyAlignment="1">
      <alignment horizontal="center" vertical="center"/>
    </xf>
    <xf numFmtId="0" fontId="6" fillId="0" borderId="17" xfId="0" applyFont="1" applyFill="1" applyBorder="1" applyAlignment="1">
      <alignment horizontal="center" vertical="center"/>
    </xf>
    <xf numFmtId="0" fontId="2" fillId="0" borderId="87" xfId="0" applyFont="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2" fillId="0" borderId="90" xfId="0" applyFont="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91"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38" fontId="6" fillId="0" borderId="45" xfId="0" applyNumberFormat="1" applyFont="1" applyBorder="1" applyAlignment="1">
      <alignment horizontal="right" vertical="center"/>
    </xf>
    <xf numFmtId="0" fontId="11" fillId="0" borderId="46" xfId="0" applyFont="1" applyBorder="1" applyAlignment="1">
      <alignment horizontal="right" vertical="center"/>
    </xf>
    <xf numFmtId="0" fontId="2" fillId="0" borderId="45" xfId="0" applyFont="1" applyFill="1" applyBorder="1" applyAlignment="1">
      <alignment vertical="center" wrapText="1"/>
    </xf>
    <xf numFmtId="38" fontId="6" fillId="0" borderId="69" xfId="49" applyFont="1" applyFill="1" applyBorder="1" applyAlignment="1">
      <alignment horizontal="right" vertical="center" indent="1"/>
    </xf>
    <xf numFmtId="38" fontId="11" fillId="0" borderId="70" xfId="49" applyFont="1" applyFill="1" applyBorder="1" applyAlignment="1">
      <alignment horizontal="right" vertical="center" indent="1"/>
    </xf>
    <xf numFmtId="38" fontId="11" fillId="0" borderId="71" xfId="49" applyFont="1" applyFill="1" applyBorder="1" applyAlignment="1">
      <alignment horizontal="right" vertical="center" indent="1"/>
    </xf>
    <xf numFmtId="38" fontId="6" fillId="6" borderId="45" xfId="0" applyNumberFormat="1" applyFont="1" applyFill="1" applyBorder="1" applyAlignment="1" applyProtection="1">
      <alignment horizontal="right" vertical="center"/>
      <protection locked="0"/>
    </xf>
    <xf numFmtId="0" fontId="11" fillId="6" borderId="46" xfId="0" applyFont="1" applyFill="1" applyBorder="1" applyAlignment="1" applyProtection="1">
      <alignment horizontal="right" vertical="center"/>
      <protection locked="0"/>
    </xf>
    <xf numFmtId="38" fontId="6" fillId="6" borderId="68" xfId="0" applyNumberFormat="1" applyFont="1" applyFill="1" applyBorder="1" applyAlignment="1" applyProtection="1">
      <alignment horizontal="right" vertical="center"/>
      <protection locked="0"/>
    </xf>
    <xf numFmtId="0" fontId="11" fillId="6" borderId="62" xfId="0" applyFont="1" applyFill="1" applyBorder="1" applyAlignment="1" applyProtection="1">
      <alignment horizontal="right" vertical="center"/>
      <protection locked="0"/>
    </xf>
    <xf numFmtId="0" fontId="11" fillId="6" borderId="63" xfId="0" applyFont="1" applyFill="1" applyBorder="1" applyAlignment="1" applyProtection="1">
      <alignment horizontal="right" vertical="center"/>
      <protection locked="0"/>
    </xf>
    <xf numFmtId="0" fontId="2" fillId="6" borderId="0" xfId="0" applyFont="1" applyFill="1" applyBorder="1" applyAlignment="1" applyProtection="1">
      <alignment horizontal="center" vertical="center" wrapText="1"/>
      <protection locked="0"/>
    </xf>
    <xf numFmtId="0" fontId="0" fillId="6" borderId="0" xfId="0" applyFill="1" applyAlignment="1" applyProtection="1">
      <alignment vertical="center"/>
      <protection locked="0"/>
    </xf>
    <xf numFmtId="0" fontId="0" fillId="6" borderId="86" xfId="0" applyFill="1" applyBorder="1" applyAlignment="1" applyProtection="1">
      <alignment vertical="center"/>
      <protection locked="0"/>
    </xf>
    <xf numFmtId="38" fontId="2" fillId="0" borderId="45" xfId="49" applyFont="1" applyFill="1" applyBorder="1" applyAlignment="1">
      <alignment horizontal="right" vertical="center"/>
    </xf>
    <xf numFmtId="38" fontId="15" fillId="0" borderId="46" xfId="49" applyFont="1" applyFill="1" applyBorder="1" applyAlignment="1">
      <alignment horizontal="right" vertical="center"/>
    </xf>
    <xf numFmtId="38" fontId="15" fillId="0" borderId="47" xfId="49" applyFont="1" applyFill="1" applyBorder="1" applyAlignment="1">
      <alignment horizontal="right" vertical="center"/>
    </xf>
    <xf numFmtId="38" fontId="6" fillId="0" borderId="28" xfId="49" applyFont="1" applyFill="1" applyBorder="1" applyAlignment="1">
      <alignment horizontal="right" vertical="center" indent="1"/>
    </xf>
    <xf numFmtId="38" fontId="11" fillId="0" borderId="10" xfId="49" applyFont="1" applyFill="1" applyBorder="1" applyAlignment="1">
      <alignment horizontal="right" vertical="center" indent="1"/>
    </xf>
    <xf numFmtId="38" fontId="11" fillId="0" borderId="15" xfId="49" applyFont="1" applyFill="1" applyBorder="1" applyAlignment="1">
      <alignment horizontal="right" vertical="center" indent="1"/>
    </xf>
    <xf numFmtId="0" fontId="74" fillId="0" borderId="61" xfId="0" applyFont="1" applyFill="1" applyBorder="1" applyAlignment="1">
      <alignment vertical="center" wrapText="1"/>
    </xf>
    <xf numFmtId="0" fontId="0" fillId="0" borderId="62" xfId="0" applyFill="1" applyBorder="1" applyAlignment="1">
      <alignment vertical="center"/>
    </xf>
    <xf numFmtId="0" fontId="0" fillId="0" borderId="63" xfId="0" applyFill="1" applyBorder="1" applyAlignment="1">
      <alignmen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38" fontId="6" fillId="0" borderId="69" xfId="0" applyNumberFormat="1" applyFont="1" applyBorder="1" applyAlignment="1">
      <alignment horizontal="right" vertical="center"/>
    </xf>
    <xf numFmtId="0" fontId="11" fillId="0" borderId="70" xfId="0" applyFont="1" applyBorder="1" applyAlignment="1">
      <alignment horizontal="right" vertical="center"/>
    </xf>
    <xf numFmtId="38" fontId="6" fillId="0" borderId="34" xfId="49" applyFont="1" applyBorder="1" applyAlignment="1">
      <alignment horizontal="right" vertical="center" indent="1"/>
    </xf>
    <xf numFmtId="38" fontId="6" fillId="0" borderId="68" xfId="0" applyNumberFormat="1" applyFont="1" applyBorder="1" applyAlignment="1">
      <alignment horizontal="right" vertical="center"/>
    </xf>
    <xf numFmtId="0" fontId="11" fillId="0" borderId="62" xfId="0" applyFont="1" applyBorder="1" applyAlignment="1">
      <alignment horizontal="right" vertical="center"/>
    </xf>
    <xf numFmtId="38" fontId="6" fillId="0" borderId="52" xfId="0" applyNumberFormat="1" applyFont="1" applyBorder="1" applyAlignment="1">
      <alignment horizontal="right" vertical="center"/>
    </xf>
    <xf numFmtId="38" fontId="6" fillId="0" borderId="53" xfId="0" applyNumberFormat="1" applyFont="1" applyBorder="1" applyAlignment="1">
      <alignment horizontal="right" vertical="center"/>
    </xf>
    <xf numFmtId="38" fontId="6" fillId="0" borderId="54" xfId="0" applyNumberFormat="1" applyFont="1" applyBorder="1" applyAlignment="1">
      <alignment horizontal="right" vertical="center"/>
    </xf>
    <xf numFmtId="38" fontId="6" fillId="0" borderId="52" xfId="49" applyFont="1" applyBorder="1" applyAlignment="1">
      <alignment horizontal="right" vertical="center" indent="1"/>
    </xf>
    <xf numFmtId="38" fontId="6" fillId="0" borderId="53" xfId="49" applyFont="1" applyBorder="1" applyAlignment="1">
      <alignment horizontal="right" vertical="center" indent="1"/>
    </xf>
    <xf numFmtId="38" fontId="6" fillId="0" borderId="54" xfId="49" applyFont="1" applyBorder="1" applyAlignment="1">
      <alignment horizontal="right" vertical="center" indent="1"/>
    </xf>
    <xf numFmtId="38" fontId="6" fillId="6" borderId="45" xfId="49" applyFont="1" applyFill="1" applyBorder="1" applyAlignment="1" applyProtection="1">
      <alignment horizontal="right" vertical="center" indent="1"/>
      <protection locked="0"/>
    </xf>
    <xf numFmtId="38" fontId="11" fillId="6" borderId="46" xfId="49" applyFont="1" applyFill="1" applyBorder="1" applyAlignment="1" applyProtection="1">
      <alignment horizontal="right" vertical="center" indent="1"/>
      <protection locked="0"/>
    </xf>
    <xf numFmtId="38" fontId="11" fillId="6" borderId="47" xfId="49" applyFont="1" applyFill="1" applyBorder="1" applyAlignment="1" applyProtection="1">
      <alignment horizontal="right" vertical="center" indent="1"/>
      <protection locked="0"/>
    </xf>
    <xf numFmtId="38" fontId="2" fillId="6" borderId="64" xfId="49" applyFont="1" applyFill="1" applyBorder="1" applyAlignment="1" applyProtection="1">
      <alignment horizontal="right" vertical="center" indent="1"/>
      <protection locked="0"/>
    </xf>
    <xf numFmtId="38" fontId="6" fillId="6" borderId="69" xfId="0" applyNumberFormat="1" applyFont="1" applyFill="1" applyBorder="1" applyAlignment="1" applyProtection="1">
      <alignment horizontal="right" vertical="center"/>
      <protection locked="0"/>
    </xf>
    <xf numFmtId="0" fontId="11" fillId="6" borderId="70" xfId="0" applyFont="1" applyFill="1" applyBorder="1" applyAlignment="1" applyProtection="1">
      <alignment horizontal="right"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3" xfId="0" applyBorder="1" applyAlignment="1">
      <alignment vertical="center"/>
    </xf>
    <xf numFmtId="0" fontId="0" fillId="0" borderId="23" xfId="0" applyBorder="1" applyAlignment="1">
      <alignment horizontal="center" vertical="center"/>
    </xf>
    <xf numFmtId="0" fontId="7" fillId="0" borderId="70" xfId="0" applyFont="1" applyBorder="1" applyAlignment="1">
      <alignment vertical="center"/>
    </xf>
    <xf numFmtId="0" fontId="7" fillId="0" borderId="71" xfId="0" applyFont="1" applyBorder="1" applyAlignment="1">
      <alignment vertical="center"/>
    </xf>
    <xf numFmtId="38" fontId="2" fillId="6" borderId="68" xfId="49" applyFont="1" applyFill="1" applyBorder="1" applyAlignment="1" applyProtection="1">
      <alignment horizontal="right" vertical="center"/>
      <protection locked="0"/>
    </xf>
    <xf numFmtId="38" fontId="15" fillId="6" borderId="62" xfId="49" applyFont="1" applyFill="1" applyBorder="1" applyAlignment="1" applyProtection="1">
      <alignment horizontal="right" vertical="center"/>
      <protection locked="0"/>
    </xf>
    <xf numFmtId="38" fontId="15" fillId="6" borderId="63" xfId="49" applyFont="1" applyFill="1" applyBorder="1" applyAlignment="1" applyProtection="1">
      <alignment horizontal="right" vertical="center"/>
      <protection locked="0"/>
    </xf>
    <xf numFmtId="38" fontId="6" fillId="0" borderId="68" xfId="49" applyFont="1" applyFill="1" applyBorder="1" applyAlignment="1">
      <alignment horizontal="right" vertical="center" indent="1"/>
    </xf>
    <xf numFmtId="38" fontId="11" fillId="0" borderId="62" xfId="49" applyFont="1" applyFill="1" applyBorder="1" applyAlignment="1">
      <alignment horizontal="right" vertical="center" indent="1"/>
    </xf>
    <xf numFmtId="38" fontId="11" fillId="0" borderId="63" xfId="49" applyFont="1" applyFill="1" applyBorder="1" applyAlignment="1">
      <alignment horizontal="right" vertical="center" indent="1"/>
    </xf>
    <xf numFmtId="38" fontId="2" fillId="0" borderId="68" xfId="49" applyFont="1" applyFill="1" applyBorder="1" applyAlignment="1">
      <alignment horizontal="right" vertical="center"/>
    </xf>
    <xf numFmtId="38" fontId="15" fillId="0" borderId="62" xfId="49" applyFont="1" applyFill="1" applyBorder="1" applyAlignment="1">
      <alignment horizontal="right" vertical="center"/>
    </xf>
    <xf numFmtId="38" fontId="15" fillId="0" borderId="63" xfId="49" applyFont="1" applyFill="1" applyBorder="1" applyAlignment="1">
      <alignment horizontal="right" vertical="center"/>
    </xf>
    <xf numFmtId="38" fontId="6" fillId="0" borderId="64" xfId="49" applyFont="1" applyBorder="1" applyAlignment="1">
      <alignment horizontal="right" vertical="center" indent="1"/>
    </xf>
    <xf numFmtId="38" fontId="6" fillId="6" borderId="69" xfId="49" applyFont="1" applyFill="1" applyBorder="1" applyAlignment="1" applyProtection="1">
      <alignment horizontal="right" vertical="center" indent="1"/>
      <protection locked="0"/>
    </xf>
    <xf numFmtId="38" fontId="11" fillId="6" borderId="70" xfId="49" applyFont="1" applyFill="1" applyBorder="1" applyAlignment="1" applyProtection="1">
      <alignment horizontal="right" vertical="center" indent="1"/>
      <protection locked="0"/>
    </xf>
    <xf numFmtId="38" fontId="11" fillId="6" borderId="71" xfId="49" applyFont="1" applyFill="1" applyBorder="1" applyAlignment="1" applyProtection="1">
      <alignment horizontal="right" vertical="center" indent="1"/>
      <protection locked="0"/>
    </xf>
    <xf numFmtId="0" fontId="2" fillId="0" borderId="0" xfId="0" applyNumberFormat="1" applyFont="1" applyBorder="1" applyAlignment="1">
      <alignment vertical="center"/>
    </xf>
    <xf numFmtId="0" fontId="0" fillId="0" borderId="0" xfId="0" applyNumberFormat="1" applyBorder="1" applyAlignment="1">
      <alignment vertical="center"/>
    </xf>
    <xf numFmtId="0" fontId="2" fillId="6" borderId="0" xfId="0" applyFont="1" applyFill="1" applyBorder="1" applyAlignment="1">
      <alignment vertical="center"/>
    </xf>
    <xf numFmtId="0" fontId="0" fillId="6" borderId="0" xfId="0" applyFill="1" applyBorder="1" applyAlignment="1">
      <alignment vertical="center"/>
    </xf>
    <xf numFmtId="0" fontId="3" fillId="0" borderId="0" xfId="0" applyFont="1" applyAlignment="1">
      <alignment horizontal="left" vertical="center" wrapText="1"/>
    </xf>
    <xf numFmtId="0" fontId="18"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190" fontId="19" fillId="0" borderId="0" xfId="0" applyNumberFormat="1" applyFont="1" applyAlignment="1">
      <alignment vertical="center"/>
    </xf>
    <xf numFmtId="190" fontId="20" fillId="0" borderId="0" xfId="0" applyNumberFormat="1"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12" xfId="0" applyNumberFormat="1" applyBorder="1" applyAlignment="1">
      <alignment vertical="center"/>
    </xf>
    <xf numFmtId="0" fontId="2" fillId="6" borderId="0" xfId="0" applyFont="1"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12" xfId="0" applyFill="1" applyBorder="1" applyAlignment="1" applyProtection="1">
      <alignment vertical="center"/>
      <protection locked="0"/>
    </xf>
    <xf numFmtId="0" fontId="2" fillId="0" borderId="0" xfId="0" applyFont="1" applyBorder="1" applyAlignment="1">
      <alignment vertical="center"/>
    </xf>
    <xf numFmtId="0" fontId="2" fillId="0" borderId="11" xfId="0" applyNumberFormat="1" applyFont="1" applyBorder="1" applyAlignment="1">
      <alignment vertical="center"/>
    </xf>
    <xf numFmtId="0" fontId="0" fillId="0" borderId="11" xfId="0" applyNumberFormat="1" applyBorder="1" applyAlignment="1">
      <alignment vertical="center"/>
    </xf>
    <xf numFmtId="0" fontId="2" fillId="6" borderId="11" xfId="0" applyFont="1" applyFill="1" applyBorder="1" applyAlignment="1" applyProtection="1">
      <alignment vertical="center"/>
      <protection locked="0"/>
    </xf>
    <xf numFmtId="0" fontId="0" fillId="6" borderId="11" xfId="0" applyFill="1" applyBorder="1" applyAlignment="1" applyProtection="1">
      <alignment vertical="center"/>
      <protection locked="0"/>
    </xf>
    <xf numFmtId="0" fontId="2" fillId="0" borderId="0" xfId="0" applyFont="1" applyAlignment="1">
      <alignment vertical="center"/>
    </xf>
    <xf numFmtId="0" fontId="0" fillId="0" borderId="0" xfId="0" applyAlignment="1">
      <alignment vertical="center"/>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2" fillId="6" borderId="24" xfId="0" applyFont="1" applyFill="1" applyBorder="1" applyAlignment="1" applyProtection="1">
      <alignment vertical="center"/>
      <protection locked="0"/>
    </xf>
    <xf numFmtId="0" fontId="0" fillId="6" borderId="25" xfId="0" applyFill="1" applyBorder="1" applyAlignment="1" applyProtection="1">
      <alignment vertical="center"/>
      <protection locked="0"/>
    </xf>
    <xf numFmtId="0" fontId="0" fillId="6" borderId="39" xfId="0" applyFill="1" applyBorder="1" applyAlignment="1" applyProtection="1">
      <alignment vertical="center"/>
      <protection locked="0"/>
    </xf>
    <xf numFmtId="0" fontId="0" fillId="6" borderId="40" xfId="0" applyFill="1" applyBorder="1" applyAlignment="1" applyProtection="1">
      <alignment vertical="center"/>
      <protection locked="0"/>
    </xf>
    <xf numFmtId="0" fontId="0" fillId="6" borderId="26" xfId="0" applyFill="1" applyBorder="1" applyAlignment="1" applyProtection="1">
      <alignment vertical="center"/>
      <protection locked="0"/>
    </xf>
    <xf numFmtId="0" fontId="0" fillId="6" borderId="27" xfId="0" applyFill="1" applyBorder="1" applyAlignment="1" applyProtection="1">
      <alignment vertical="center"/>
      <protection locked="0"/>
    </xf>
    <xf numFmtId="0" fontId="2" fillId="0" borderId="18"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38" fontId="76" fillId="6" borderId="45" xfId="49" applyFont="1" applyFill="1" applyBorder="1" applyAlignment="1">
      <alignment vertical="center"/>
    </xf>
    <xf numFmtId="38" fontId="76" fillId="6" borderId="46" xfId="49" applyFont="1" applyFill="1" applyBorder="1" applyAlignment="1">
      <alignment vertical="center"/>
    </xf>
    <xf numFmtId="38" fontId="76" fillId="6" borderId="47" xfId="49" applyFont="1" applyFill="1" applyBorder="1" applyAlignment="1">
      <alignment vertical="center"/>
    </xf>
    <xf numFmtId="0" fontId="7" fillId="6" borderId="61" xfId="0" applyFont="1" applyFill="1" applyBorder="1" applyAlignment="1">
      <alignment vertical="center" wrapText="1"/>
    </xf>
    <xf numFmtId="0" fontId="7" fillId="6" borderId="62" xfId="0" applyFont="1" applyFill="1" applyBorder="1" applyAlignment="1">
      <alignment vertical="center" wrapText="1"/>
    </xf>
    <xf numFmtId="0" fontId="7" fillId="6" borderId="63" xfId="0" applyFont="1" applyFill="1" applyBorder="1" applyAlignment="1">
      <alignment vertical="center" wrapText="1"/>
    </xf>
    <xf numFmtId="38" fontId="76" fillId="6" borderId="68" xfId="49" applyFont="1" applyFill="1" applyBorder="1" applyAlignment="1">
      <alignment vertical="center"/>
    </xf>
    <xf numFmtId="38" fontId="76" fillId="6" borderId="62" xfId="49" applyFont="1" applyFill="1" applyBorder="1" applyAlignment="1">
      <alignment vertical="center"/>
    </xf>
    <xf numFmtId="38" fontId="76" fillId="6" borderId="63" xfId="49" applyFont="1" applyFill="1" applyBorder="1" applyAlignment="1">
      <alignment vertical="center"/>
    </xf>
    <xf numFmtId="38" fontId="75" fillId="6" borderId="72" xfId="49" applyFont="1" applyFill="1" applyBorder="1" applyAlignment="1">
      <alignment horizontal="right" vertical="center" indent="1"/>
    </xf>
    <xf numFmtId="38" fontId="75" fillId="6" borderId="73" xfId="49" applyFont="1" applyFill="1" applyBorder="1" applyAlignment="1">
      <alignment horizontal="right" vertical="center" indent="1"/>
    </xf>
    <xf numFmtId="38" fontId="75" fillId="6" borderId="74" xfId="49" applyFont="1" applyFill="1" applyBorder="1" applyAlignment="1">
      <alignment horizontal="right" vertical="center" indent="1"/>
    </xf>
    <xf numFmtId="38" fontId="66" fillId="0" borderId="46" xfId="49" applyFont="1" applyBorder="1" applyAlignment="1">
      <alignment horizontal="left" vertical="top"/>
    </xf>
    <xf numFmtId="38" fontId="66" fillId="0" borderId="47" xfId="49" applyFont="1" applyBorder="1" applyAlignment="1">
      <alignment horizontal="left" vertical="top"/>
    </xf>
    <xf numFmtId="38" fontId="75" fillId="6" borderId="45" xfId="49" applyFont="1" applyFill="1" applyBorder="1" applyAlignment="1">
      <alignment horizontal="right" vertical="center" indent="1"/>
    </xf>
    <xf numFmtId="38" fontId="75" fillId="6" borderId="46" xfId="49" applyFont="1" applyFill="1" applyBorder="1" applyAlignment="1">
      <alignment horizontal="right" vertical="center" indent="1"/>
    </xf>
    <xf numFmtId="38" fontId="75" fillId="6" borderId="47" xfId="49" applyFont="1" applyFill="1" applyBorder="1" applyAlignment="1">
      <alignment horizontal="right" vertical="center" indent="1"/>
    </xf>
    <xf numFmtId="0" fontId="7" fillId="6" borderId="60" xfId="0" applyFont="1" applyFill="1" applyBorder="1" applyAlignment="1">
      <alignment vertical="center" wrapText="1"/>
    </xf>
    <xf numFmtId="0" fontId="7" fillId="6" borderId="46" xfId="0" applyFont="1" applyFill="1" applyBorder="1" applyAlignment="1">
      <alignment vertical="center" wrapText="1"/>
    </xf>
    <xf numFmtId="0" fontId="7" fillId="6" borderId="47" xfId="0" applyFont="1" applyFill="1" applyBorder="1" applyAlignment="1">
      <alignment vertical="center" wrapText="1"/>
    </xf>
    <xf numFmtId="38" fontId="73" fillId="6" borderId="46" xfId="49" applyFont="1" applyFill="1" applyBorder="1" applyAlignment="1">
      <alignment horizontal="right" vertical="center" indent="1"/>
    </xf>
    <xf numFmtId="38" fontId="73" fillId="6" borderId="47" xfId="49" applyFont="1" applyFill="1" applyBorder="1" applyAlignment="1">
      <alignment horizontal="right" vertical="center" indent="1"/>
    </xf>
    <xf numFmtId="38" fontId="75" fillId="6" borderId="69" xfId="49" applyFont="1" applyFill="1" applyBorder="1" applyAlignment="1">
      <alignment horizontal="right" vertical="center" indent="1"/>
    </xf>
    <xf numFmtId="38" fontId="75" fillId="6" borderId="70" xfId="49" applyFont="1" applyFill="1" applyBorder="1" applyAlignment="1">
      <alignment horizontal="right" vertical="center" indent="1"/>
    </xf>
    <xf numFmtId="38" fontId="75" fillId="6" borderId="71" xfId="49" applyFont="1" applyFill="1" applyBorder="1" applyAlignment="1">
      <alignment horizontal="right" vertical="center" indent="1"/>
    </xf>
    <xf numFmtId="0" fontId="69" fillId="6" borderId="24" xfId="0" applyFont="1" applyFill="1" applyBorder="1" applyAlignment="1">
      <alignment horizontal="right" vertical="center" shrinkToFit="1"/>
    </xf>
    <xf numFmtId="0" fontId="69" fillId="6" borderId="11" xfId="0" applyFont="1" applyFill="1" applyBorder="1" applyAlignment="1">
      <alignment horizontal="right" vertical="center" shrinkToFit="1"/>
    </xf>
    <xf numFmtId="0" fontId="69" fillId="6" borderId="58" xfId="0" applyFont="1" applyFill="1" applyBorder="1" applyAlignment="1">
      <alignment horizontal="right" vertical="center"/>
    </xf>
    <xf numFmtId="0" fontId="69" fillId="6" borderId="17" xfId="0" applyFont="1" applyFill="1" applyBorder="1" applyAlignment="1">
      <alignment horizontal="right" vertical="center"/>
    </xf>
    <xf numFmtId="0" fontId="15" fillId="6" borderId="28" xfId="0" applyFont="1" applyFill="1" applyBorder="1" applyAlignment="1">
      <alignment vertical="center" wrapText="1"/>
    </xf>
    <xf numFmtId="0" fontId="15" fillId="6" borderId="10" xfId="0" applyFont="1" applyFill="1" applyBorder="1" applyAlignment="1">
      <alignment vertical="center"/>
    </xf>
    <xf numFmtId="0" fontId="15" fillId="6" borderId="20" xfId="0" applyFont="1" applyFill="1" applyBorder="1" applyAlignment="1">
      <alignment vertical="center"/>
    </xf>
    <xf numFmtId="0" fontId="78" fillId="0" borderId="28" xfId="0" applyFont="1" applyFill="1" applyBorder="1" applyAlignment="1">
      <alignment horizontal="left" vertical="center" wrapText="1"/>
    </xf>
    <xf numFmtId="0" fontId="78" fillId="0" borderId="10" xfId="0" applyFont="1" applyFill="1" applyBorder="1" applyAlignment="1">
      <alignment horizontal="left" vertical="center"/>
    </xf>
    <xf numFmtId="0" fontId="67" fillId="6" borderId="48" xfId="0" applyFont="1" applyFill="1" applyBorder="1" applyAlignment="1">
      <alignment horizontal="center" vertical="center"/>
    </xf>
    <xf numFmtId="0" fontId="67" fillId="6" borderId="10" xfId="0" applyFont="1" applyFill="1" applyBorder="1" applyAlignment="1">
      <alignment horizontal="center" vertical="center"/>
    </xf>
    <xf numFmtId="0" fontId="67" fillId="6" borderId="49" xfId="0" applyFont="1" applyFill="1" applyBorder="1" applyAlignment="1">
      <alignment horizontal="center" vertical="center"/>
    </xf>
    <xf numFmtId="0" fontId="52" fillId="0" borderId="10" xfId="43" applyFill="1" applyBorder="1" applyAlignment="1">
      <alignment horizontal="left" vertical="center"/>
    </xf>
    <xf numFmtId="0" fontId="72" fillId="6" borderId="10" xfId="0" applyFont="1" applyFill="1" applyBorder="1" applyAlignment="1">
      <alignment horizontal="center" vertical="center"/>
    </xf>
    <xf numFmtId="0" fontId="15" fillId="6" borderId="48" xfId="0" applyFont="1" applyFill="1" applyBorder="1" applyAlignment="1">
      <alignment horizontal="left" vertical="center"/>
    </xf>
    <xf numFmtId="0" fontId="0" fillId="0" borderId="10" xfId="0" applyFont="1" applyBorder="1" applyAlignment="1">
      <alignment horizontal="left" vertical="center"/>
    </xf>
    <xf numFmtId="0" fontId="0" fillId="0" borderId="20" xfId="0" applyFont="1" applyBorder="1" applyAlignment="1">
      <alignment horizontal="left" vertical="center"/>
    </xf>
    <xf numFmtId="0" fontId="69" fillId="6" borderId="10" xfId="0" applyFont="1" applyFill="1" applyBorder="1" applyAlignment="1">
      <alignment horizontal="center" vertical="center"/>
    </xf>
    <xf numFmtId="0" fontId="69" fillId="0" borderId="10" xfId="0" applyFont="1" applyBorder="1" applyAlignment="1">
      <alignment horizontal="center" vertical="center"/>
    </xf>
    <xf numFmtId="0" fontId="11" fillId="6" borderId="10" xfId="0" applyFont="1" applyFill="1" applyBorder="1" applyAlignment="1">
      <alignment horizontal="center" vertical="center"/>
    </xf>
    <xf numFmtId="0" fontId="11" fillId="6" borderId="20" xfId="0" applyFont="1" applyFill="1" applyBorder="1" applyAlignment="1">
      <alignment horizontal="center" vertical="center"/>
    </xf>
    <xf numFmtId="0" fontId="66" fillId="6" borderId="10" xfId="0" applyFont="1" applyFill="1" applyBorder="1" applyAlignment="1">
      <alignment horizontal="left" vertical="center"/>
    </xf>
    <xf numFmtId="0" fontId="66" fillId="6" borderId="10" xfId="0" applyFont="1" applyFill="1" applyBorder="1" applyAlignment="1">
      <alignment vertical="center"/>
    </xf>
    <xf numFmtId="0" fontId="66" fillId="6" borderId="20" xfId="0" applyFont="1" applyFill="1" applyBorder="1" applyAlignment="1">
      <alignment vertical="center"/>
    </xf>
    <xf numFmtId="0" fontId="69" fillId="6" borderId="10" xfId="0" applyFont="1" applyFill="1" applyBorder="1" applyAlignment="1">
      <alignment vertical="center"/>
    </xf>
    <xf numFmtId="0" fontId="11" fillId="0" borderId="10" xfId="0" applyFont="1" applyBorder="1" applyAlignment="1">
      <alignment vertical="center"/>
    </xf>
    <xf numFmtId="0" fontId="11" fillId="0" borderId="20" xfId="0" applyFont="1" applyBorder="1" applyAlignment="1">
      <alignment vertical="center"/>
    </xf>
    <xf numFmtId="0" fontId="69" fillId="6" borderId="10" xfId="0" applyFont="1" applyFill="1" applyBorder="1" applyAlignment="1">
      <alignment horizontal="left" vertical="center"/>
    </xf>
    <xf numFmtId="0" fontId="69" fillId="0" borderId="10" xfId="0" applyFont="1" applyBorder="1" applyAlignment="1">
      <alignment vertical="center"/>
    </xf>
    <xf numFmtId="0" fontId="69" fillId="0" borderId="20" xfId="0" applyFont="1" applyBorder="1" applyAlignment="1">
      <alignment vertical="center"/>
    </xf>
    <xf numFmtId="0" fontId="66" fillId="6" borderId="28" xfId="0" applyFont="1" applyFill="1" applyBorder="1" applyAlignment="1">
      <alignment horizontal="left" vertical="center" wrapText="1"/>
    </xf>
    <xf numFmtId="0" fontId="0" fillId="0" borderId="10" xfId="0" applyBorder="1" applyAlignment="1">
      <alignment horizontal="left" vertical="center"/>
    </xf>
    <xf numFmtId="0" fontId="0" fillId="0" borderId="20" xfId="0" applyBorder="1" applyAlignment="1">
      <alignment horizontal="left" vertical="center"/>
    </xf>
    <xf numFmtId="0" fontId="69" fillId="6" borderId="39" xfId="0" applyFont="1" applyFill="1" applyBorder="1" applyAlignment="1">
      <alignment horizontal="right" vertical="center"/>
    </xf>
    <xf numFmtId="0" fontId="69" fillId="6" borderId="0" xfId="0" applyFont="1" applyFill="1" applyBorder="1" applyAlignment="1">
      <alignment horizontal="right" vertical="center"/>
    </xf>
    <xf numFmtId="186" fontId="73" fillId="6" borderId="23" xfId="0" applyNumberFormat="1" applyFont="1" applyFill="1" applyBorder="1" applyAlignment="1">
      <alignment horizontal="center" vertical="center"/>
    </xf>
    <xf numFmtId="0" fontId="69" fillId="6" borderId="41" xfId="0" applyFont="1" applyFill="1" applyBorder="1" applyAlignment="1">
      <alignment horizontal="left" vertical="center" wrapText="1"/>
    </xf>
    <xf numFmtId="0" fontId="69" fillId="6" borderId="42" xfId="0" applyFont="1" applyFill="1" applyBorder="1" applyAlignment="1">
      <alignment horizontal="left" vertical="center" wrapText="1"/>
    </xf>
    <xf numFmtId="0" fontId="69" fillId="6" borderId="44" xfId="0" applyFont="1" applyFill="1" applyBorder="1" applyAlignment="1">
      <alignment horizontal="left" vertical="center" wrapText="1"/>
    </xf>
    <xf numFmtId="0" fontId="69" fillId="6" borderId="28" xfId="0" applyFont="1" applyFill="1" applyBorder="1" applyAlignment="1">
      <alignment horizontal="left" vertical="center" wrapText="1"/>
    </xf>
    <xf numFmtId="0" fontId="69" fillId="6" borderId="10" xfId="0" applyFont="1" applyFill="1" applyBorder="1" applyAlignment="1">
      <alignment horizontal="left" vertical="center" wrapText="1"/>
    </xf>
    <xf numFmtId="0" fontId="69" fillId="6" borderId="20" xfId="0" applyFont="1" applyFill="1" applyBorder="1" applyAlignment="1">
      <alignment horizontal="left" vertical="center" wrapText="1"/>
    </xf>
    <xf numFmtId="0" fontId="69" fillId="6" borderId="23" xfId="0" applyFont="1" applyFill="1" applyBorder="1" applyAlignment="1">
      <alignment vertical="center"/>
    </xf>
    <xf numFmtId="0" fontId="69" fillId="6" borderId="23" xfId="0" applyFont="1" applyFill="1" applyBorder="1" applyAlignment="1">
      <alignment vertical="center" wrapText="1"/>
    </xf>
    <xf numFmtId="0" fontId="67" fillId="6" borderId="10" xfId="0" applyFont="1" applyFill="1" applyBorder="1" applyAlignment="1">
      <alignment vertical="center"/>
    </xf>
    <xf numFmtId="0" fontId="67" fillId="6" borderId="20" xfId="0" applyFont="1" applyFill="1" applyBorder="1" applyAlignment="1">
      <alignment vertical="center"/>
    </xf>
    <xf numFmtId="0" fontId="66" fillId="6" borderId="10" xfId="0" applyFont="1" applyFill="1" applyBorder="1" applyAlignment="1">
      <alignment horizontal="left" vertical="center" wrapText="1"/>
    </xf>
    <xf numFmtId="0" fontId="67" fillId="6" borderId="20" xfId="0" applyFont="1" applyFill="1" applyBorder="1" applyAlignment="1">
      <alignment horizontal="center" vertical="center"/>
    </xf>
    <xf numFmtId="0" fontId="52" fillId="6" borderId="19" xfId="43" applyFill="1" applyBorder="1" applyAlignment="1">
      <alignment horizontal="left" vertical="center" wrapText="1"/>
    </xf>
    <xf numFmtId="0" fontId="0" fillId="6" borderId="19" xfId="0" applyFill="1" applyBorder="1" applyAlignment="1">
      <alignment vertical="center"/>
    </xf>
    <xf numFmtId="0" fontId="0" fillId="6" borderId="32" xfId="0" applyFill="1" applyBorder="1" applyAlignment="1">
      <alignment vertical="center"/>
    </xf>
    <xf numFmtId="0" fontId="2" fillId="6" borderId="10" xfId="0" applyFont="1" applyFill="1" applyBorder="1" applyAlignment="1">
      <alignment horizontal="center" vertical="center"/>
    </xf>
    <xf numFmtId="0" fontId="66" fillId="6" borderId="18" xfId="0" applyFont="1" applyFill="1" applyBorder="1" applyAlignment="1" applyProtection="1">
      <alignment horizontal="left" vertical="center" wrapText="1"/>
      <protection/>
    </xf>
    <xf numFmtId="0" fontId="67" fillId="6" borderId="18" xfId="0" applyFont="1" applyFill="1" applyBorder="1" applyAlignment="1" applyProtection="1">
      <alignment horizontal="left" vertical="center" wrapText="1"/>
      <protection/>
    </xf>
    <xf numFmtId="0" fontId="66" fillId="6" borderId="12" xfId="0" applyFont="1" applyFill="1" applyBorder="1" applyAlignment="1">
      <alignment horizontal="left" vertical="center" wrapText="1"/>
    </xf>
    <xf numFmtId="0" fontId="67" fillId="6" borderId="12" xfId="0" applyFont="1" applyFill="1" applyBorder="1" applyAlignment="1">
      <alignment horizontal="left" vertical="center" wrapText="1"/>
    </xf>
    <xf numFmtId="0" fontId="67" fillId="6" borderId="14" xfId="0" applyFont="1" applyFill="1" applyBorder="1" applyAlignment="1">
      <alignment horizontal="left" vertical="center" wrapText="1"/>
    </xf>
    <xf numFmtId="0" fontId="66" fillId="6" borderId="20" xfId="0" applyFont="1" applyFill="1" applyBorder="1" applyAlignment="1">
      <alignment horizontal="left" vertical="center"/>
    </xf>
    <xf numFmtId="38" fontId="2" fillId="6" borderId="64" xfId="49" applyFont="1" applyFill="1" applyBorder="1" applyAlignment="1">
      <alignment horizontal="right" vertical="center" indent="1"/>
    </xf>
    <xf numFmtId="38" fontId="2" fillId="6" borderId="45" xfId="49" applyFont="1" applyFill="1" applyBorder="1" applyAlignment="1">
      <alignment horizontal="right" vertical="center"/>
    </xf>
    <xf numFmtId="38" fontId="15" fillId="6" borderId="46" xfId="49" applyFont="1" applyFill="1" applyBorder="1" applyAlignment="1">
      <alignment horizontal="right" vertical="center"/>
    </xf>
    <xf numFmtId="38" fontId="15" fillId="6" borderId="47" xfId="49" applyFont="1" applyFill="1" applyBorder="1" applyAlignment="1">
      <alignment horizontal="right" vertical="center"/>
    </xf>
    <xf numFmtId="38" fontId="2" fillId="6" borderId="68" xfId="49" applyFont="1" applyFill="1" applyBorder="1" applyAlignment="1">
      <alignment horizontal="right" vertical="center"/>
    </xf>
    <xf numFmtId="38" fontId="15" fillId="6" borderId="62" xfId="49" applyFont="1" applyFill="1" applyBorder="1" applyAlignment="1">
      <alignment horizontal="right" vertical="center"/>
    </xf>
    <xf numFmtId="38" fontId="15" fillId="6" borderId="63" xfId="49" applyFont="1" applyFill="1" applyBorder="1" applyAlignment="1">
      <alignment horizontal="right" vertical="center"/>
    </xf>
    <xf numFmtId="0" fontId="2" fillId="6" borderId="0" xfId="0" applyFont="1" applyFill="1" applyBorder="1" applyAlignment="1">
      <alignment horizontal="center" vertical="center" wrapText="1"/>
    </xf>
    <xf numFmtId="0" fontId="0" fillId="6" borderId="0" xfId="0" applyFill="1" applyAlignment="1">
      <alignment vertical="center"/>
    </xf>
    <xf numFmtId="0" fontId="0" fillId="6" borderId="86" xfId="0" applyFill="1" applyBorder="1" applyAlignment="1">
      <alignment vertical="center"/>
    </xf>
    <xf numFmtId="0" fontId="77" fillId="0" borderId="39" xfId="0" applyFont="1" applyFill="1" applyBorder="1" applyAlignment="1">
      <alignment vertical="center"/>
    </xf>
    <xf numFmtId="38" fontId="6" fillId="6" borderId="45" xfId="49" applyFont="1" applyFill="1" applyBorder="1" applyAlignment="1">
      <alignment horizontal="right" vertical="center" indent="1"/>
    </xf>
    <xf numFmtId="38" fontId="11" fillId="6" borderId="46" xfId="49" applyFont="1" applyFill="1" applyBorder="1" applyAlignment="1">
      <alignment horizontal="right" vertical="center" indent="1"/>
    </xf>
    <xf numFmtId="38" fontId="11" fillId="6" borderId="47" xfId="49" applyFont="1" applyFill="1" applyBorder="1" applyAlignment="1">
      <alignment horizontal="right" vertical="center" indent="1"/>
    </xf>
    <xf numFmtId="0" fontId="77" fillId="0" borderId="39" xfId="0" applyFont="1" applyFill="1" applyBorder="1" applyAlignment="1">
      <alignment vertical="center" wrapText="1"/>
    </xf>
    <xf numFmtId="0" fontId="74" fillId="0" borderId="39" xfId="0" applyFont="1" applyFill="1" applyBorder="1" applyAlignment="1">
      <alignment horizontal="center" vertical="center" textRotation="255"/>
    </xf>
    <xf numFmtId="0" fontId="74" fillId="0" borderId="26" xfId="0" applyFont="1" applyFill="1" applyBorder="1" applyAlignment="1">
      <alignment horizontal="center" vertical="center" textRotation="255"/>
    </xf>
    <xf numFmtId="38" fontId="6" fillId="6" borderId="68" xfId="0" applyNumberFormat="1" applyFont="1" applyFill="1" applyBorder="1" applyAlignment="1">
      <alignment horizontal="right" vertical="center"/>
    </xf>
    <xf numFmtId="0" fontId="11" fillId="6" borderId="62" xfId="0" applyFont="1" applyFill="1" applyBorder="1" applyAlignment="1">
      <alignment horizontal="right" vertical="center"/>
    </xf>
    <xf numFmtId="0" fontId="11" fillId="6" borderId="63" xfId="0" applyFont="1" applyFill="1" applyBorder="1" applyAlignment="1">
      <alignment horizontal="right" vertical="center"/>
    </xf>
    <xf numFmtId="38" fontId="6" fillId="6" borderId="45" xfId="0" applyNumberFormat="1" applyFont="1" applyFill="1" applyBorder="1" applyAlignment="1">
      <alignment horizontal="right" vertical="center"/>
    </xf>
    <xf numFmtId="0" fontId="11" fillId="6" borderId="46" xfId="0" applyFont="1" applyFill="1" applyBorder="1" applyAlignment="1">
      <alignment horizontal="right" vertical="center"/>
    </xf>
    <xf numFmtId="0" fontId="77" fillId="0" borderId="24" xfId="0" applyFont="1" applyFill="1" applyBorder="1" applyAlignment="1">
      <alignment vertical="center"/>
    </xf>
    <xf numFmtId="0" fontId="0" fillId="0" borderId="11" xfId="0" applyBorder="1" applyAlignment="1">
      <alignment vertical="center"/>
    </xf>
    <xf numFmtId="38" fontId="6" fillId="6" borderId="69" xfId="49" applyFont="1" applyFill="1" applyBorder="1" applyAlignment="1">
      <alignment horizontal="right" vertical="center" indent="1"/>
    </xf>
    <xf numFmtId="38" fontId="11" fillId="6" borderId="70" xfId="49" applyFont="1" applyFill="1" applyBorder="1" applyAlignment="1">
      <alignment horizontal="right" vertical="center" indent="1"/>
    </xf>
    <xf numFmtId="38" fontId="11" fillId="6" borderId="71" xfId="49" applyFont="1" applyFill="1" applyBorder="1" applyAlignment="1">
      <alignment horizontal="right" vertical="center" indent="1"/>
    </xf>
    <xf numFmtId="38" fontId="6" fillId="6" borderId="69" xfId="0" applyNumberFormat="1" applyFont="1" applyFill="1" applyBorder="1" applyAlignment="1">
      <alignment horizontal="right" vertical="center"/>
    </xf>
    <xf numFmtId="0" fontId="11" fillId="6" borderId="70" xfId="0" applyFont="1" applyFill="1" applyBorder="1" applyAlignment="1">
      <alignment horizontal="right" vertical="center"/>
    </xf>
    <xf numFmtId="0" fontId="6" fillId="6" borderId="77" xfId="0" applyFont="1" applyFill="1" applyBorder="1" applyAlignment="1">
      <alignment horizontal="left" vertical="top" wrapText="1"/>
    </xf>
    <xf numFmtId="0" fontId="11" fillId="6" borderId="78" xfId="0" applyFont="1" applyFill="1" applyBorder="1" applyAlignment="1">
      <alignment horizontal="left" vertical="top" wrapText="1"/>
    </xf>
    <xf numFmtId="0" fontId="11" fillId="6" borderId="79" xfId="0" applyFont="1" applyFill="1" applyBorder="1" applyAlignment="1">
      <alignment horizontal="left" vertical="top" wrapText="1"/>
    </xf>
    <xf numFmtId="0" fontId="6" fillId="6" borderId="80" xfId="0" applyFont="1" applyFill="1" applyBorder="1" applyAlignment="1">
      <alignment horizontal="left" vertical="top" wrapText="1"/>
    </xf>
    <xf numFmtId="0" fontId="11" fillId="6" borderId="81" xfId="0" applyFont="1" applyFill="1" applyBorder="1" applyAlignment="1">
      <alignment horizontal="left" vertical="top" wrapText="1"/>
    </xf>
    <xf numFmtId="0" fontId="11" fillId="6" borderId="82" xfId="0" applyFont="1" applyFill="1" applyBorder="1" applyAlignment="1">
      <alignment horizontal="left" vertical="top" wrapText="1"/>
    </xf>
    <xf numFmtId="0" fontId="2" fillId="6" borderId="48" xfId="0" applyFont="1" applyFill="1" applyBorder="1" applyAlignment="1">
      <alignment horizontal="left" vertical="center"/>
    </xf>
    <xf numFmtId="182" fontId="6" fillId="6" borderId="48" xfId="0" applyNumberFormat="1" applyFont="1" applyFill="1" applyBorder="1" applyAlignment="1">
      <alignment horizontal="right" vertical="center"/>
    </xf>
    <xf numFmtId="182" fontId="6" fillId="6" borderId="10" xfId="0" applyNumberFormat="1" applyFont="1" applyFill="1" applyBorder="1" applyAlignment="1">
      <alignment horizontal="right" vertical="center"/>
    </xf>
    <xf numFmtId="182" fontId="6" fillId="6" borderId="15" xfId="0" applyNumberFormat="1" applyFont="1" applyFill="1" applyBorder="1" applyAlignment="1">
      <alignment horizontal="right" vertical="center"/>
    </xf>
    <xf numFmtId="183" fontId="6" fillId="6" borderId="48" xfId="0" applyNumberFormat="1" applyFont="1" applyFill="1" applyBorder="1" applyAlignment="1">
      <alignment vertical="center"/>
    </xf>
    <xf numFmtId="183" fontId="6" fillId="6" borderId="20" xfId="0" applyNumberFormat="1" applyFont="1" applyFill="1" applyBorder="1" applyAlignment="1">
      <alignment vertical="center"/>
    </xf>
    <xf numFmtId="0" fontId="6" fillId="6" borderId="10" xfId="0" applyFont="1" applyFill="1" applyBorder="1" applyAlignment="1">
      <alignment horizontal="center" vertical="center"/>
    </xf>
    <xf numFmtId="0" fontId="17" fillId="6" borderId="28" xfId="0" applyFont="1" applyFill="1" applyBorder="1" applyAlignment="1">
      <alignment horizontal="left" vertical="center"/>
    </xf>
    <xf numFmtId="0" fontId="17" fillId="0" borderId="10" xfId="0" applyFont="1" applyBorder="1" applyAlignment="1">
      <alignment horizontal="left" vertical="center"/>
    </xf>
    <xf numFmtId="0" fontId="17" fillId="0" borderId="15" xfId="0" applyFont="1" applyBorder="1" applyAlignment="1">
      <alignment horizontal="left" vertical="center"/>
    </xf>
    <xf numFmtId="192" fontId="17" fillId="6" borderId="28" xfId="49" applyNumberFormat="1" applyFont="1" applyFill="1" applyBorder="1" applyAlignment="1">
      <alignment horizontal="center" vertical="center"/>
    </xf>
    <xf numFmtId="192" fontId="17" fillId="6" borderId="10" xfId="49" applyNumberFormat="1" applyFont="1" applyFill="1" applyBorder="1" applyAlignment="1">
      <alignment horizontal="center" vertical="center"/>
    </xf>
    <xf numFmtId="192" fontId="17" fillId="6" borderId="10" xfId="49" applyNumberFormat="1" applyFont="1" applyFill="1" applyBorder="1" applyAlignment="1">
      <alignment vertical="center"/>
    </xf>
    <xf numFmtId="192" fontId="17" fillId="6" borderId="15" xfId="49" applyNumberFormat="1" applyFont="1" applyFill="1" applyBorder="1" applyAlignment="1">
      <alignment vertical="center"/>
    </xf>
    <xf numFmtId="0" fontId="2" fillId="6" borderId="10" xfId="0" applyFont="1" applyFill="1" applyBorder="1" applyAlignment="1">
      <alignment vertical="center"/>
    </xf>
    <xf numFmtId="0" fontId="7" fillId="6" borderId="10" xfId="0" applyFont="1" applyFill="1" applyBorder="1" applyAlignment="1">
      <alignment vertical="center"/>
    </xf>
    <xf numFmtId="0" fontId="2" fillId="6" borderId="24" xfId="0" applyFont="1" applyFill="1" applyBorder="1" applyAlignment="1">
      <alignment vertical="center"/>
    </xf>
    <xf numFmtId="0" fontId="0" fillId="6" borderId="11" xfId="0" applyFill="1" applyBorder="1" applyAlignment="1">
      <alignment vertical="center"/>
    </xf>
    <xf numFmtId="0" fontId="0" fillId="6" borderId="25" xfId="0" applyFill="1" applyBorder="1" applyAlignment="1">
      <alignment vertical="center"/>
    </xf>
    <xf numFmtId="0" fontId="0" fillId="6" borderId="39" xfId="0" applyFill="1" applyBorder="1" applyAlignment="1">
      <alignment vertical="center"/>
    </xf>
    <xf numFmtId="0" fontId="0" fillId="6" borderId="40" xfId="0" applyFill="1" applyBorder="1" applyAlignment="1">
      <alignment vertical="center"/>
    </xf>
    <xf numFmtId="0" fontId="0" fillId="6" borderId="26" xfId="0" applyFill="1" applyBorder="1" applyAlignment="1">
      <alignment vertical="center"/>
    </xf>
    <xf numFmtId="0" fontId="0" fillId="6" borderId="12" xfId="0" applyFill="1" applyBorder="1" applyAlignment="1">
      <alignment vertical="center"/>
    </xf>
    <xf numFmtId="0" fontId="0" fillId="6" borderId="27" xfId="0" applyFill="1" applyBorder="1" applyAlignment="1">
      <alignment vertical="center"/>
    </xf>
    <xf numFmtId="0" fontId="2" fillId="6" borderId="1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theme="0"/>
      </font>
    </dxf>
    <dxf>
      <font>
        <color theme="0"/>
      </font>
    </dxf>
    <dxf>
      <font>
        <color theme="0"/>
      </font>
    </dxf>
    <dxf>
      <font>
        <color theme="0"/>
      </font>
    </dxf>
    <dxf>
      <fill>
        <patternFill>
          <bgColor theme="8" tint="0.7999799847602844"/>
        </patternFill>
      </fill>
    </dxf>
    <dxf>
      <fill>
        <patternFill>
          <bgColor theme="8" tint="0.7999799847602844"/>
        </patternFill>
      </fill>
    </dxf>
    <dxf>
      <fill>
        <patternFill>
          <bgColor theme="8" tint="0.7999799847602844"/>
        </patternFill>
      </fill>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3</xdr:row>
      <xdr:rowOff>0</xdr:rowOff>
    </xdr:from>
    <xdr:to>
      <xdr:col>33</xdr:col>
      <xdr:colOff>314325</xdr:colOff>
      <xdr:row>6</xdr:row>
      <xdr:rowOff>219075</xdr:rowOff>
    </xdr:to>
    <xdr:sp>
      <xdr:nvSpPr>
        <xdr:cNvPr id="1" name="テキスト ボックス 1"/>
        <xdr:cNvSpPr txBox="1">
          <a:spLocks noChangeArrowheads="1"/>
        </xdr:cNvSpPr>
      </xdr:nvSpPr>
      <xdr:spPr>
        <a:xfrm>
          <a:off x="6886575" y="723900"/>
          <a:ext cx="3048000"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水色の項目を入力してください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1</xdr:row>
      <xdr:rowOff>76200</xdr:rowOff>
    </xdr:from>
    <xdr:to>
      <xdr:col>33</xdr:col>
      <xdr:colOff>285750</xdr:colOff>
      <xdr:row>4</xdr:row>
      <xdr:rowOff>161925</xdr:rowOff>
    </xdr:to>
    <xdr:sp>
      <xdr:nvSpPr>
        <xdr:cNvPr id="1" name="テキスト ボックス 1"/>
        <xdr:cNvSpPr txBox="1">
          <a:spLocks noChangeArrowheads="1"/>
        </xdr:cNvSpPr>
      </xdr:nvSpPr>
      <xdr:spPr>
        <a:xfrm>
          <a:off x="6924675" y="390525"/>
          <a:ext cx="302895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水色の項目を入力してください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1</xdr:row>
      <xdr:rowOff>76200</xdr:rowOff>
    </xdr:from>
    <xdr:to>
      <xdr:col>33</xdr:col>
      <xdr:colOff>285750</xdr:colOff>
      <xdr:row>4</xdr:row>
      <xdr:rowOff>161925</xdr:rowOff>
    </xdr:to>
    <xdr:sp>
      <xdr:nvSpPr>
        <xdr:cNvPr id="1" name="テキスト ボックス 1"/>
        <xdr:cNvSpPr txBox="1">
          <a:spLocks noChangeArrowheads="1"/>
        </xdr:cNvSpPr>
      </xdr:nvSpPr>
      <xdr:spPr>
        <a:xfrm>
          <a:off x="6924675" y="390525"/>
          <a:ext cx="302895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水色の項目を入力してください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3</xdr:row>
      <xdr:rowOff>0</xdr:rowOff>
    </xdr:from>
    <xdr:to>
      <xdr:col>33</xdr:col>
      <xdr:colOff>314325</xdr:colOff>
      <xdr:row>6</xdr:row>
      <xdr:rowOff>219075</xdr:rowOff>
    </xdr:to>
    <xdr:sp>
      <xdr:nvSpPr>
        <xdr:cNvPr id="1" name="テキスト ボックス 1"/>
        <xdr:cNvSpPr txBox="1">
          <a:spLocks noChangeArrowheads="1"/>
        </xdr:cNvSpPr>
      </xdr:nvSpPr>
      <xdr:spPr>
        <a:xfrm>
          <a:off x="6886575" y="723900"/>
          <a:ext cx="3048000"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水色の項目を入力してください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1</xdr:row>
      <xdr:rowOff>76200</xdr:rowOff>
    </xdr:from>
    <xdr:to>
      <xdr:col>33</xdr:col>
      <xdr:colOff>285750</xdr:colOff>
      <xdr:row>4</xdr:row>
      <xdr:rowOff>161925</xdr:rowOff>
    </xdr:to>
    <xdr:sp>
      <xdr:nvSpPr>
        <xdr:cNvPr id="1" name="テキスト ボックス 1"/>
        <xdr:cNvSpPr txBox="1">
          <a:spLocks noChangeArrowheads="1"/>
        </xdr:cNvSpPr>
      </xdr:nvSpPr>
      <xdr:spPr>
        <a:xfrm>
          <a:off x="6924675" y="390525"/>
          <a:ext cx="302895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水色の項目を入力してください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1</xdr:row>
      <xdr:rowOff>76200</xdr:rowOff>
    </xdr:from>
    <xdr:to>
      <xdr:col>33</xdr:col>
      <xdr:colOff>285750</xdr:colOff>
      <xdr:row>4</xdr:row>
      <xdr:rowOff>161925</xdr:rowOff>
    </xdr:to>
    <xdr:sp>
      <xdr:nvSpPr>
        <xdr:cNvPr id="1" name="テキスト ボックス 1"/>
        <xdr:cNvSpPr txBox="1">
          <a:spLocks noChangeArrowheads="1"/>
        </xdr:cNvSpPr>
      </xdr:nvSpPr>
      <xdr:spPr>
        <a:xfrm>
          <a:off x="6924675" y="390525"/>
          <a:ext cx="302895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水色の項目を入力してください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sports@***.**.jp" TargetMode="External" /><Relationship Id="rId2" Type="http://schemas.openxmlformats.org/officeDocument/2006/relationships/hyperlink" Target="mailto:sports@***.**.jp" TargetMode="External" /><Relationship Id="rId3" Type="http://schemas.openxmlformats.org/officeDocument/2006/relationships/comments" Target="../comments5.xml" /><Relationship Id="rId4" Type="http://schemas.openxmlformats.org/officeDocument/2006/relationships/vmlDrawing" Target="../drawings/vmlDrawing3.vm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sports@***.**.jp" TargetMode="External" /><Relationship Id="rId2" Type="http://schemas.openxmlformats.org/officeDocument/2006/relationships/comments" Target="../comments6.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AX65"/>
  <sheetViews>
    <sheetView showGridLines="0" tabSelected="1" zoomScale="70" zoomScaleNormal="70" zoomScalePageLayoutView="0" workbookViewId="0" topLeftCell="A1">
      <selection activeCell="P2" sqref="P2:Q2"/>
    </sheetView>
  </sheetViews>
  <sheetFormatPr defaultColWidth="9.140625" defaultRowHeight="12"/>
  <cols>
    <col min="1" max="1" width="3.7109375" style="1" customWidth="1"/>
    <col min="2" max="2" width="4.7109375" style="1" customWidth="1"/>
    <col min="3" max="5" width="4.28125" style="1" customWidth="1"/>
    <col min="6" max="12" width="4.7109375" style="1" customWidth="1"/>
    <col min="13" max="13" width="0.85546875" style="1" customWidth="1"/>
    <col min="14" max="14" width="4.7109375" style="1" customWidth="1"/>
    <col min="15" max="15" width="0.85546875" style="1" customWidth="1"/>
    <col min="16" max="22" width="4.7109375" style="1" customWidth="1"/>
    <col min="23" max="25" width="4.28125" style="1" customWidth="1"/>
    <col min="26" max="37" width="4.7109375" style="1" customWidth="1"/>
    <col min="38" max="16384" width="9.140625" style="1" customWidth="1"/>
  </cols>
  <sheetData>
    <row r="1" ht="24.75" customHeight="1">
      <c r="A1" s="7" t="s">
        <v>171</v>
      </c>
    </row>
    <row r="2" spans="11:22" ht="24.75" customHeight="1">
      <c r="K2" s="85" t="s">
        <v>0</v>
      </c>
      <c r="L2" s="86"/>
      <c r="M2" s="86"/>
      <c r="N2" s="86"/>
      <c r="O2" s="86"/>
      <c r="P2" s="95"/>
      <c r="Q2" s="95"/>
      <c r="R2" s="3" t="s">
        <v>9</v>
      </c>
      <c r="S2" s="59"/>
      <c r="T2" s="3" t="s">
        <v>1</v>
      </c>
      <c r="U2" s="59"/>
      <c r="V2" s="10" t="s">
        <v>2</v>
      </c>
    </row>
    <row r="3" ht="7.5" customHeight="1"/>
    <row r="4" spans="1:29" ht="24.75" customHeight="1">
      <c r="A4" s="2" t="s">
        <v>18</v>
      </c>
      <c r="AC4" s="11"/>
    </row>
    <row r="5" ht="12.75" customHeight="1" thickBot="1"/>
    <row r="6" spans="8:22" ht="15" customHeight="1">
      <c r="H6" s="87" t="s">
        <v>3</v>
      </c>
      <c r="I6" s="168" t="s">
        <v>20</v>
      </c>
      <c r="J6" s="169"/>
      <c r="K6" s="169"/>
      <c r="L6" s="38" t="s">
        <v>64</v>
      </c>
      <c r="M6" s="160"/>
      <c r="N6" s="161"/>
      <c r="O6" s="161"/>
      <c r="P6" s="161"/>
      <c r="Q6" s="97"/>
      <c r="R6" s="98"/>
      <c r="S6" s="98"/>
      <c r="T6" s="98"/>
      <c r="U6" s="98"/>
      <c r="V6" s="99"/>
    </row>
    <row r="7" spans="8:22" ht="29.25" customHeight="1">
      <c r="H7" s="88"/>
      <c r="I7" s="170"/>
      <c r="J7" s="171"/>
      <c r="K7" s="171"/>
      <c r="L7" s="100"/>
      <c r="M7" s="101"/>
      <c r="N7" s="101"/>
      <c r="O7" s="101"/>
      <c r="P7" s="101"/>
      <c r="Q7" s="101"/>
      <c r="R7" s="101"/>
      <c r="S7" s="101"/>
      <c r="T7" s="101"/>
      <c r="U7" s="101"/>
      <c r="V7" s="102"/>
    </row>
    <row r="8" spans="8:22" ht="28.5" customHeight="1">
      <c r="H8" s="88"/>
      <c r="I8" s="82" t="s">
        <v>4</v>
      </c>
      <c r="J8" s="83"/>
      <c r="K8" s="83"/>
      <c r="L8" s="90"/>
      <c r="M8" s="90"/>
      <c r="N8" s="90"/>
      <c r="O8" s="90"/>
      <c r="P8" s="90"/>
      <c r="Q8" s="90"/>
      <c r="R8" s="90"/>
      <c r="S8" s="90"/>
      <c r="T8" s="90"/>
      <c r="U8" s="90"/>
      <c r="V8" s="91"/>
    </row>
    <row r="9" spans="8:25" ht="28.5" customHeight="1">
      <c r="H9" s="88"/>
      <c r="I9" s="82" t="s">
        <v>5</v>
      </c>
      <c r="J9" s="83"/>
      <c r="K9" s="83"/>
      <c r="L9" s="148"/>
      <c r="M9" s="166"/>
      <c r="N9" s="166"/>
      <c r="O9" s="166"/>
      <c r="P9" s="166"/>
      <c r="Q9" s="166"/>
      <c r="R9" s="166"/>
      <c r="S9" s="166"/>
      <c r="T9" s="166"/>
      <c r="U9" s="166"/>
      <c r="V9" s="167"/>
      <c r="Y9" s="1" t="s">
        <v>17</v>
      </c>
    </row>
    <row r="10" spans="8:22" ht="28.5" customHeight="1">
      <c r="H10" s="88"/>
      <c r="I10" s="82" t="s">
        <v>6</v>
      </c>
      <c r="J10" s="96"/>
      <c r="K10" s="96"/>
      <c r="L10" s="162"/>
      <c r="M10" s="162"/>
      <c r="N10" s="162"/>
      <c r="O10" s="162"/>
      <c r="P10" s="162"/>
      <c r="Q10" s="162"/>
      <c r="R10" s="162"/>
      <c r="S10" s="39" t="s">
        <v>8</v>
      </c>
      <c r="T10" s="158"/>
      <c r="U10" s="158"/>
      <c r="V10" s="163"/>
    </row>
    <row r="11" spans="8:22" ht="29.25" customHeight="1" thickBot="1">
      <c r="H11" s="89"/>
      <c r="I11" s="164" t="s">
        <v>82</v>
      </c>
      <c r="J11" s="165"/>
      <c r="K11" s="165"/>
      <c r="L11" s="92"/>
      <c r="M11" s="93"/>
      <c r="N11" s="93"/>
      <c r="O11" s="93"/>
      <c r="P11" s="93"/>
      <c r="Q11" s="93"/>
      <c r="R11" s="93"/>
      <c r="S11" s="93"/>
      <c r="T11" s="93"/>
      <c r="U11" s="93"/>
      <c r="V11" s="94"/>
    </row>
    <row r="12" spans="1:22" ht="15" customHeight="1">
      <c r="A12" s="105" t="s">
        <v>172</v>
      </c>
      <c r="B12" s="105"/>
      <c r="C12" s="105"/>
      <c r="D12" s="105"/>
      <c r="E12" s="105"/>
      <c r="F12" s="105"/>
      <c r="G12" s="105"/>
      <c r="H12" s="105"/>
      <c r="I12" s="105"/>
      <c r="J12" s="105"/>
      <c r="K12" s="105"/>
      <c r="L12" s="105"/>
      <c r="M12" s="105"/>
      <c r="N12" s="105"/>
      <c r="O12" s="105"/>
      <c r="P12" s="105"/>
      <c r="Q12" s="105"/>
      <c r="R12" s="105"/>
      <c r="S12" s="105"/>
      <c r="T12" s="105"/>
      <c r="U12" s="105"/>
      <c r="V12" s="105"/>
    </row>
    <row r="13" spans="1:22" ht="24.75" customHeight="1">
      <c r="A13" s="105"/>
      <c r="B13" s="105"/>
      <c r="C13" s="105"/>
      <c r="D13" s="105"/>
      <c r="E13" s="105"/>
      <c r="F13" s="105"/>
      <c r="G13" s="105"/>
      <c r="H13" s="105"/>
      <c r="I13" s="105"/>
      <c r="J13" s="105"/>
      <c r="K13" s="105"/>
      <c r="L13" s="105"/>
      <c r="M13" s="105"/>
      <c r="N13" s="105"/>
      <c r="O13" s="105"/>
      <c r="P13" s="105"/>
      <c r="Q13" s="105"/>
      <c r="R13" s="105"/>
      <c r="S13" s="105"/>
      <c r="T13" s="105"/>
      <c r="U13" s="105"/>
      <c r="V13" s="105"/>
    </row>
    <row r="14" spans="1:22" ht="12" customHeight="1">
      <c r="A14" s="105"/>
      <c r="B14" s="105"/>
      <c r="C14" s="105"/>
      <c r="D14" s="105"/>
      <c r="E14" s="105"/>
      <c r="F14" s="105"/>
      <c r="G14" s="105"/>
      <c r="H14" s="105"/>
      <c r="I14" s="105"/>
      <c r="J14" s="105"/>
      <c r="K14" s="105"/>
      <c r="L14" s="105"/>
      <c r="M14" s="105"/>
      <c r="N14" s="105"/>
      <c r="O14" s="105"/>
      <c r="P14" s="105"/>
      <c r="Q14" s="105"/>
      <c r="R14" s="105"/>
      <c r="S14" s="105"/>
      <c r="T14" s="105"/>
      <c r="U14" s="105"/>
      <c r="V14" s="105"/>
    </row>
    <row r="15" spans="1:22" ht="81.75" customHeight="1">
      <c r="A15" s="106" t="s">
        <v>182</v>
      </c>
      <c r="B15" s="106"/>
      <c r="C15" s="106"/>
      <c r="D15" s="106"/>
      <c r="E15" s="106"/>
      <c r="F15" s="106"/>
      <c r="G15" s="106"/>
      <c r="H15" s="106"/>
      <c r="I15" s="106"/>
      <c r="J15" s="106"/>
      <c r="K15" s="106"/>
      <c r="L15" s="106"/>
      <c r="M15" s="106"/>
      <c r="N15" s="106"/>
      <c r="O15" s="106"/>
      <c r="P15" s="106"/>
      <c r="Q15" s="106"/>
      <c r="R15" s="106"/>
      <c r="S15" s="106"/>
      <c r="T15" s="106"/>
      <c r="U15" s="106"/>
      <c r="V15" s="106"/>
    </row>
    <row r="16" ht="18" customHeight="1">
      <c r="A16" s="7" t="s">
        <v>21</v>
      </c>
    </row>
    <row r="17" spans="2:26" ht="34.5" customHeight="1">
      <c r="B17" s="73" t="s">
        <v>22</v>
      </c>
      <c r="C17" s="70"/>
      <c r="D17" s="70"/>
      <c r="E17" s="70"/>
      <c r="F17" s="71"/>
      <c r="G17" s="71"/>
      <c r="H17" s="71"/>
      <c r="I17" s="71"/>
      <c r="J17" s="71"/>
      <c r="K17" s="71"/>
      <c r="L17" s="71"/>
      <c r="M17" s="71"/>
      <c r="N17" s="71"/>
      <c r="O17" s="71"/>
      <c r="P17" s="71"/>
      <c r="Q17" s="71"/>
      <c r="R17" s="71"/>
      <c r="S17" s="71"/>
      <c r="T17" s="71"/>
      <c r="U17" s="71"/>
      <c r="V17" s="71"/>
      <c r="Y17" s="1" t="s">
        <v>26</v>
      </c>
      <c r="Z17" s="17">
        <v>60000</v>
      </c>
    </row>
    <row r="18" spans="2:26" ht="39.75" customHeight="1">
      <c r="B18" s="69" t="s">
        <v>61</v>
      </c>
      <c r="C18" s="70"/>
      <c r="D18" s="70"/>
      <c r="E18" s="70"/>
      <c r="F18" s="72"/>
      <c r="G18" s="72"/>
      <c r="H18" s="72"/>
      <c r="I18" s="72"/>
      <c r="J18" s="72"/>
      <c r="K18" s="72"/>
      <c r="L18" s="72"/>
      <c r="M18" s="72"/>
      <c r="N18" s="72"/>
      <c r="O18" s="72"/>
      <c r="P18" s="72"/>
      <c r="Q18" s="72"/>
      <c r="R18" s="72"/>
      <c r="S18" s="72"/>
      <c r="T18" s="72"/>
      <c r="U18" s="72"/>
      <c r="V18" s="72"/>
      <c r="Y18" s="1" t="s">
        <v>27</v>
      </c>
      <c r="Z18" s="17">
        <v>50000</v>
      </c>
    </row>
    <row r="19" spans="2:26" ht="39.75" customHeight="1">
      <c r="B19" s="73" t="s">
        <v>23</v>
      </c>
      <c r="C19" s="70"/>
      <c r="D19" s="70"/>
      <c r="E19" s="70"/>
      <c r="F19" s="173"/>
      <c r="G19" s="173"/>
      <c r="H19" s="173"/>
      <c r="I19" s="173"/>
      <c r="J19" s="173"/>
      <c r="K19" s="173"/>
      <c r="L19" s="173"/>
      <c r="M19" s="173"/>
      <c r="N19" s="173"/>
      <c r="O19" s="154" t="s">
        <v>24</v>
      </c>
      <c r="P19" s="154"/>
      <c r="Q19" s="154"/>
      <c r="R19" s="154"/>
      <c r="S19" s="172">
        <f>_xlfn.IFERROR(VLOOKUP(F18,Y17:Z19,2,FALSE),"")</f>
      </c>
      <c r="T19" s="172"/>
      <c r="U19" s="172"/>
      <c r="V19" s="172"/>
      <c r="Y19" s="1" t="s">
        <v>28</v>
      </c>
      <c r="Z19" s="17">
        <v>40000</v>
      </c>
    </row>
    <row r="20" ht="6.75" customHeight="1"/>
    <row r="21" spans="2:50" ht="17.25" customHeight="1">
      <c r="B21" s="68">
        <f>IF(F19&gt;S19,"補助申請額が助成上限額を超えています。内容を確認してください。","")</f>
      </c>
      <c r="C21" s="68"/>
      <c r="D21" s="68"/>
      <c r="E21" s="68"/>
      <c r="F21" s="68"/>
      <c r="G21" s="68"/>
      <c r="H21" s="68"/>
      <c r="I21" s="68"/>
      <c r="J21" s="68"/>
      <c r="K21" s="68"/>
      <c r="L21" s="68"/>
      <c r="M21" s="68"/>
      <c r="N21" s="68"/>
      <c r="O21" s="68"/>
      <c r="P21" s="68"/>
      <c r="Q21" s="68"/>
      <c r="R21" s="68"/>
      <c r="S21" s="68"/>
      <c r="T21" s="68"/>
      <c r="U21" s="68"/>
      <c r="V21" s="68"/>
      <c r="AA21"/>
      <c r="AB21"/>
      <c r="AC21"/>
      <c r="AD21"/>
      <c r="AE21"/>
      <c r="AF21"/>
      <c r="AG21"/>
      <c r="AH21"/>
      <c r="AI21"/>
      <c r="AJ21"/>
      <c r="AK21"/>
      <c r="AL21"/>
      <c r="AM21"/>
      <c r="AN21"/>
      <c r="AO21"/>
      <c r="AP21"/>
      <c r="AQ21"/>
      <c r="AR21"/>
      <c r="AS21"/>
      <c r="AT21"/>
      <c r="AU21"/>
      <c r="AV21"/>
      <c r="AW21"/>
      <c r="AX21"/>
    </row>
    <row r="22" ht="17.25">
      <c r="B22" s="57" t="s">
        <v>163</v>
      </c>
    </row>
    <row r="23" spans="2:22" s="58" customFormat="1" ht="23.25" customHeight="1">
      <c r="B23" s="7" t="s">
        <v>168</v>
      </c>
      <c r="C23" s="7"/>
      <c r="D23" s="7"/>
      <c r="E23" s="7"/>
      <c r="F23" s="7"/>
      <c r="G23" s="7"/>
      <c r="H23" s="7"/>
      <c r="I23" s="7"/>
      <c r="J23" s="7"/>
      <c r="K23" s="7"/>
      <c r="L23" s="7"/>
      <c r="M23" s="7"/>
      <c r="N23" s="7"/>
      <c r="O23" s="7"/>
      <c r="P23" s="7"/>
      <c r="Q23" s="7"/>
      <c r="R23" s="7"/>
      <c r="S23" s="7"/>
      <c r="T23" s="7"/>
      <c r="U23" s="7"/>
      <c r="V23" s="7"/>
    </row>
    <row r="24" spans="2:22" s="58" customFormat="1" ht="18" customHeight="1">
      <c r="B24" s="7" t="s">
        <v>167</v>
      </c>
      <c r="C24" s="7"/>
      <c r="D24" s="7"/>
      <c r="E24" s="7"/>
      <c r="F24" s="7"/>
      <c r="G24" s="7"/>
      <c r="H24" s="7"/>
      <c r="I24" s="7"/>
      <c r="J24" s="7"/>
      <c r="K24" s="7"/>
      <c r="L24" s="7"/>
      <c r="M24" s="7"/>
      <c r="N24" s="7"/>
      <c r="O24" s="7"/>
      <c r="P24" s="7"/>
      <c r="Q24" s="7"/>
      <c r="R24" s="7"/>
      <c r="S24" s="7"/>
      <c r="T24" s="7"/>
      <c r="U24" s="7"/>
      <c r="V24" s="7"/>
    </row>
    <row r="25" spans="2:22" s="58" customFormat="1" ht="14.25">
      <c r="B25" s="56" t="s">
        <v>164</v>
      </c>
      <c r="C25" s="7"/>
      <c r="D25" s="7"/>
      <c r="E25" s="7"/>
      <c r="F25" s="7"/>
      <c r="G25" s="7"/>
      <c r="H25" s="7"/>
      <c r="I25" s="7"/>
      <c r="J25" s="7"/>
      <c r="K25" s="7"/>
      <c r="L25" s="7"/>
      <c r="M25" s="7"/>
      <c r="N25" s="7"/>
      <c r="O25" s="7"/>
      <c r="P25" s="7"/>
      <c r="Q25" s="7"/>
      <c r="R25" s="7"/>
      <c r="S25" s="7"/>
      <c r="T25" s="7"/>
      <c r="U25" s="7"/>
      <c r="V25" s="7"/>
    </row>
    <row r="26" spans="2:23" s="21" customFormat="1" ht="21" customHeight="1">
      <c r="B26"/>
      <c r="C26"/>
      <c r="D26"/>
      <c r="E26"/>
      <c r="F26"/>
      <c r="G26"/>
      <c r="H26"/>
      <c r="I26"/>
      <c r="J26"/>
      <c r="K26"/>
      <c r="L26"/>
      <c r="M26"/>
      <c r="N26"/>
      <c r="O26"/>
      <c r="P26"/>
      <c r="Q26"/>
      <c r="R26"/>
      <c r="S26"/>
      <c r="T26"/>
      <c r="U26"/>
      <c r="V26"/>
      <c r="W26"/>
    </row>
    <row r="27" s="21" customFormat="1" ht="26.25" customHeight="1" thickBot="1">
      <c r="A27" s="7" t="s">
        <v>36</v>
      </c>
    </row>
    <row r="28" spans="1:22" ht="30" customHeight="1">
      <c r="A28" s="107" t="s">
        <v>7</v>
      </c>
      <c r="B28" s="124" t="s">
        <v>29</v>
      </c>
      <c r="C28" s="125"/>
      <c r="D28" s="125"/>
      <c r="E28" s="126"/>
      <c r="F28" s="127"/>
      <c r="G28" s="128"/>
      <c r="H28" s="128"/>
      <c r="I28" s="128"/>
      <c r="J28" s="128"/>
      <c r="K28" s="128"/>
      <c r="L28" s="128"/>
      <c r="M28" s="128"/>
      <c r="N28" s="128"/>
      <c r="O28" s="128"/>
      <c r="P28" s="128"/>
      <c r="Q28" s="128"/>
      <c r="R28" s="128"/>
      <c r="S28" s="128"/>
      <c r="T28" s="128"/>
      <c r="U28" s="128"/>
      <c r="V28" s="129"/>
    </row>
    <row r="29" spans="1:22" ht="61.5" customHeight="1">
      <c r="A29" s="108"/>
      <c r="B29" s="82" t="s">
        <v>92</v>
      </c>
      <c r="C29" s="83"/>
      <c r="D29" s="83"/>
      <c r="E29" s="84"/>
      <c r="F29" s="174"/>
      <c r="G29" s="175"/>
      <c r="H29" s="175"/>
      <c r="I29" s="175"/>
      <c r="J29" s="175"/>
      <c r="K29" s="175"/>
      <c r="L29" s="175"/>
      <c r="M29" s="175"/>
      <c r="N29" s="175"/>
      <c r="O29" s="175"/>
      <c r="P29" s="175"/>
      <c r="Q29" s="175"/>
      <c r="R29" s="175"/>
      <c r="S29" s="175"/>
      <c r="T29" s="175"/>
      <c r="U29" s="175"/>
      <c r="V29" s="176"/>
    </row>
    <row r="30" spans="1:22" ht="96" customHeight="1">
      <c r="A30" s="108"/>
      <c r="B30" s="74" t="s">
        <v>13</v>
      </c>
      <c r="C30" s="75"/>
      <c r="D30" s="75"/>
      <c r="E30" s="76"/>
      <c r="F30" s="131"/>
      <c r="G30" s="132"/>
      <c r="H30" s="132"/>
      <c r="I30" s="132"/>
      <c r="J30" s="132"/>
      <c r="K30" s="132"/>
      <c r="L30" s="132"/>
      <c r="M30" s="132"/>
      <c r="N30" s="132"/>
      <c r="O30" s="132"/>
      <c r="P30" s="132"/>
      <c r="Q30" s="132"/>
      <c r="R30" s="132"/>
      <c r="S30" s="132"/>
      <c r="T30" s="132"/>
      <c r="U30" s="132"/>
      <c r="V30" s="133"/>
    </row>
    <row r="31" spans="1:22" ht="21.75" customHeight="1" thickBot="1">
      <c r="A31" s="108"/>
      <c r="B31" s="77"/>
      <c r="C31" s="78"/>
      <c r="D31" s="78"/>
      <c r="E31" s="79"/>
      <c r="F31" s="188" t="s">
        <v>62</v>
      </c>
      <c r="G31" s="189"/>
      <c r="H31" s="189"/>
      <c r="I31" s="189"/>
      <c r="J31" s="189"/>
      <c r="K31" s="189"/>
      <c r="L31" s="189"/>
      <c r="M31" s="189"/>
      <c r="N31" s="189"/>
      <c r="O31" s="189"/>
      <c r="P31" s="189"/>
      <c r="Q31" s="189"/>
      <c r="R31" s="189"/>
      <c r="S31" s="189"/>
      <c r="T31" s="189"/>
      <c r="U31" s="189"/>
      <c r="V31" s="190"/>
    </row>
    <row r="32" spans="1:22" ht="15.75" customHeight="1">
      <c r="A32" s="108"/>
      <c r="B32" s="111" t="s">
        <v>31</v>
      </c>
      <c r="C32" s="112"/>
      <c r="D32" s="112"/>
      <c r="E32" s="113"/>
      <c r="F32" s="182"/>
      <c r="G32" s="183"/>
      <c r="H32" s="4" t="s">
        <v>9</v>
      </c>
      <c r="I32" s="60"/>
      <c r="J32" s="4" t="s">
        <v>1</v>
      </c>
      <c r="K32" s="60"/>
      <c r="L32" s="4" t="s">
        <v>2</v>
      </c>
      <c r="M32" s="4" t="s">
        <v>14</v>
      </c>
      <c r="N32" s="60"/>
      <c r="O32" s="5" t="s">
        <v>15</v>
      </c>
      <c r="P32" s="22" t="s">
        <v>10</v>
      </c>
      <c r="Q32" s="22"/>
      <c r="R32" s="22"/>
      <c r="S32" s="22"/>
      <c r="T32" s="22"/>
      <c r="U32" s="4"/>
      <c r="V32" s="8"/>
    </row>
    <row r="33" spans="1:22" ht="17.25" customHeight="1">
      <c r="A33" s="108"/>
      <c r="B33" s="114"/>
      <c r="C33" s="115"/>
      <c r="D33" s="115"/>
      <c r="E33" s="116"/>
      <c r="F33" s="184"/>
      <c r="G33" s="185"/>
      <c r="H33" s="13" t="s">
        <v>9</v>
      </c>
      <c r="I33" s="61"/>
      <c r="J33" s="13" t="s">
        <v>1</v>
      </c>
      <c r="K33" s="61"/>
      <c r="L33" s="13" t="s">
        <v>2</v>
      </c>
      <c r="M33" s="13" t="s">
        <v>14</v>
      </c>
      <c r="N33" s="61"/>
      <c r="O33" s="14" t="s">
        <v>15</v>
      </c>
      <c r="P33" s="177" t="s">
        <v>81</v>
      </c>
      <c r="Q33" s="178"/>
      <c r="R33" s="178"/>
      <c r="S33" s="178"/>
      <c r="T33" s="178"/>
      <c r="U33" s="61"/>
      <c r="V33" s="15" t="s">
        <v>12</v>
      </c>
    </row>
    <row r="34" spans="1:22" ht="24.75" customHeight="1">
      <c r="A34" s="108"/>
      <c r="B34" s="117"/>
      <c r="C34" s="118"/>
      <c r="D34" s="118"/>
      <c r="E34" s="119"/>
      <c r="F34" s="186" t="s">
        <v>65</v>
      </c>
      <c r="G34" s="187"/>
      <c r="H34" s="187"/>
      <c r="I34" s="187"/>
      <c r="J34" s="187"/>
      <c r="K34" s="187"/>
      <c r="L34" s="187"/>
      <c r="M34" s="187"/>
      <c r="N34" s="187"/>
      <c r="O34" s="187"/>
      <c r="P34" s="187"/>
      <c r="Q34" s="187"/>
      <c r="R34" s="187"/>
      <c r="S34" s="187"/>
      <c r="T34" s="6" t="s">
        <v>32</v>
      </c>
      <c r="U34" s="62"/>
      <c r="V34" s="9" t="s">
        <v>33</v>
      </c>
    </row>
    <row r="35" spans="1:22" ht="30" customHeight="1">
      <c r="A35" s="108"/>
      <c r="B35" s="74" t="s">
        <v>34</v>
      </c>
      <c r="C35" s="75"/>
      <c r="D35" s="75"/>
      <c r="E35" s="76"/>
      <c r="F35" s="80" t="s">
        <v>35</v>
      </c>
      <c r="G35" s="81"/>
      <c r="H35" s="81"/>
      <c r="I35" s="90"/>
      <c r="J35" s="148"/>
      <c r="K35" s="148"/>
      <c r="L35" s="148"/>
      <c r="M35" s="148"/>
      <c r="N35" s="148"/>
      <c r="O35" s="148"/>
      <c r="P35" s="148"/>
      <c r="Q35" s="148"/>
      <c r="R35" s="148"/>
      <c r="S35" s="148"/>
      <c r="T35" s="148"/>
      <c r="U35" s="148"/>
      <c r="V35" s="149"/>
    </row>
    <row r="36" spans="1:22" ht="30" customHeight="1">
      <c r="A36" s="108"/>
      <c r="B36" s="77"/>
      <c r="C36" s="78"/>
      <c r="D36" s="78"/>
      <c r="E36" s="79"/>
      <c r="F36" s="80" t="s">
        <v>44</v>
      </c>
      <c r="G36" s="81"/>
      <c r="H36" s="81"/>
      <c r="I36" s="130" t="s">
        <v>83</v>
      </c>
      <c r="J36" s="130"/>
      <c r="K36" s="65"/>
      <c r="L36" s="66"/>
      <c r="M36" s="66"/>
      <c r="N36" s="66"/>
      <c r="O36" s="66"/>
      <c r="P36" s="66"/>
      <c r="Q36" s="66"/>
      <c r="R36" s="66"/>
      <c r="S36" s="66"/>
      <c r="T36" s="66"/>
      <c r="U36" s="66"/>
      <c r="V36" s="67"/>
    </row>
    <row r="37" spans="1:22" ht="30" customHeight="1">
      <c r="A37" s="108"/>
      <c r="B37" s="74" t="s">
        <v>37</v>
      </c>
      <c r="C37" s="75"/>
      <c r="D37" s="75"/>
      <c r="E37" s="76"/>
      <c r="F37" s="80" t="s">
        <v>84</v>
      </c>
      <c r="G37" s="81"/>
      <c r="H37" s="81"/>
      <c r="I37" s="179"/>
      <c r="J37" s="180"/>
      <c r="K37" s="180"/>
      <c r="L37" s="180"/>
      <c r="M37" s="180"/>
      <c r="N37" s="180"/>
      <c r="O37" s="180"/>
      <c r="P37" s="180"/>
      <c r="Q37" s="180"/>
      <c r="R37" s="180"/>
      <c r="S37" s="180"/>
      <c r="T37" s="180"/>
      <c r="U37" s="180"/>
      <c r="V37" s="181"/>
    </row>
    <row r="38" spans="1:22" ht="30" customHeight="1">
      <c r="A38" s="108"/>
      <c r="B38" s="245"/>
      <c r="C38" s="246"/>
      <c r="D38" s="246"/>
      <c r="E38" s="247"/>
      <c r="F38" s="80" t="s">
        <v>115</v>
      </c>
      <c r="G38" s="81"/>
      <c r="H38" s="81"/>
      <c r="I38" s="139" t="s">
        <v>43</v>
      </c>
      <c r="J38" s="140"/>
      <c r="K38" s="141"/>
      <c r="L38" s="141"/>
      <c r="M38" s="141"/>
      <c r="N38" s="142">
        <f>IF(K38="有料","参加費用","")</f>
      </c>
      <c r="O38" s="142"/>
      <c r="P38" s="142"/>
      <c r="Q38" s="142"/>
      <c r="R38" s="155"/>
      <c r="S38" s="155"/>
      <c r="T38" s="155"/>
      <c r="U38" s="155"/>
      <c r="V38" s="23">
        <f>IF(R38="","","円")</f>
      </c>
    </row>
    <row r="39" spans="1:22" ht="30" customHeight="1">
      <c r="A39" s="108"/>
      <c r="B39" s="77"/>
      <c r="C39" s="78"/>
      <c r="D39" s="78"/>
      <c r="E39" s="79"/>
      <c r="F39" s="80" t="s">
        <v>85</v>
      </c>
      <c r="G39" s="81"/>
      <c r="H39" s="81"/>
      <c r="I39" s="156"/>
      <c r="J39" s="156"/>
      <c r="K39" s="156"/>
      <c r="L39" s="156"/>
      <c r="M39" s="24"/>
      <c r="N39" s="25" t="s">
        <v>38</v>
      </c>
      <c r="O39" s="120" t="s">
        <v>86</v>
      </c>
      <c r="P39" s="121"/>
      <c r="Q39" s="121"/>
      <c r="R39" s="121"/>
      <c r="S39" s="122"/>
      <c r="T39" s="122"/>
      <c r="U39" s="122"/>
      <c r="V39" s="123"/>
    </row>
    <row r="40" spans="1:22" ht="30" customHeight="1">
      <c r="A40" s="108"/>
      <c r="B40" s="74" t="s">
        <v>89</v>
      </c>
      <c r="C40" s="75"/>
      <c r="D40" s="75"/>
      <c r="E40" s="76"/>
      <c r="F40" s="229" t="s">
        <v>90</v>
      </c>
      <c r="G40" s="230"/>
      <c r="H40" s="230"/>
      <c r="I40" s="156"/>
      <c r="J40" s="156"/>
      <c r="K40" s="156"/>
      <c r="L40" s="156"/>
      <c r="M40" s="156"/>
      <c r="N40" s="16" t="s">
        <v>47</v>
      </c>
      <c r="O40" s="134"/>
      <c r="P40" s="135"/>
      <c r="Q40" s="135"/>
      <c r="R40" s="135"/>
      <c r="S40" s="242"/>
      <c r="T40" s="243"/>
      <c r="U40" s="243"/>
      <c r="V40" s="244"/>
    </row>
    <row r="41" spans="1:22" ht="30" customHeight="1">
      <c r="A41" s="108"/>
      <c r="B41" s="77"/>
      <c r="C41" s="78"/>
      <c r="D41" s="78"/>
      <c r="E41" s="79"/>
      <c r="F41" s="240" t="s">
        <v>40</v>
      </c>
      <c r="G41" s="241"/>
      <c r="H41" s="241"/>
      <c r="I41" s="231"/>
      <c r="J41" s="232"/>
      <c r="K41" s="232"/>
      <c r="L41" s="232"/>
      <c r="M41" s="232"/>
      <c r="N41" s="232"/>
      <c r="O41" s="232"/>
      <c r="P41" s="232"/>
      <c r="Q41" s="232"/>
      <c r="R41" s="232"/>
      <c r="S41" s="232"/>
      <c r="T41" s="232"/>
      <c r="U41" s="232"/>
      <c r="V41" s="233"/>
    </row>
    <row r="42" spans="1:22" ht="30" customHeight="1">
      <c r="A42" s="108"/>
      <c r="B42" s="74" t="s">
        <v>93</v>
      </c>
      <c r="C42" s="75"/>
      <c r="D42" s="75"/>
      <c r="E42" s="76"/>
      <c r="F42" s="237"/>
      <c r="G42" s="238"/>
      <c r="H42" s="238"/>
      <c r="I42" s="238"/>
      <c r="J42" s="238"/>
      <c r="K42" s="238"/>
      <c r="L42" s="238"/>
      <c r="M42" s="238"/>
      <c r="N42" s="238"/>
      <c r="O42" s="238"/>
      <c r="P42" s="238"/>
      <c r="Q42" s="238"/>
      <c r="R42" s="238"/>
      <c r="S42" s="238"/>
      <c r="T42" s="238"/>
      <c r="U42" s="238"/>
      <c r="V42" s="239"/>
    </row>
    <row r="43" spans="1:22" ht="31.5" customHeight="1">
      <c r="A43" s="108"/>
      <c r="B43" s="82" t="s">
        <v>41</v>
      </c>
      <c r="C43" s="83"/>
      <c r="D43" s="83"/>
      <c r="E43" s="84"/>
      <c r="F43" s="150" t="s">
        <v>87</v>
      </c>
      <c r="G43" s="151"/>
      <c r="H43" s="151"/>
      <c r="I43" s="157"/>
      <c r="J43" s="158"/>
      <c r="K43" s="159"/>
      <c r="L43" s="152">
        <f>IF(I43="必要","事前申込先","")</f>
      </c>
      <c r="M43" s="153"/>
      <c r="N43" s="153"/>
      <c r="O43" s="153"/>
      <c r="P43" s="153"/>
      <c r="Q43" s="234"/>
      <c r="R43" s="235"/>
      <c r="S43" s="235"/>
      <c r="T43" s="235"/>
      <c r="U43" s="235"/>
      <c r="V43" s="236"/>
    </row>
    <row r="44" spans="1:22" ht="24.75" customHeight="1">
      <c r="A44" s="109"/>
      <c r="B44" s="111" t="s">
        <v>59</v>
      </c>
      <c r="C44" s="112"/>
      <c r="D44" s="112"/>
      <c r="E44" s="113"/>
      <c r="F44" s="182"/>
      <c r="G44" s="183"/>
      <c r="H44" s="4" t="s">
        <v>9</v>
      </c>
      <c r="I44" s="60"/>
      <c r="J44" s="4" t="s">
        <v>1</v>
      </c>
      <c r="K44" s="60"/>
      <c r="L44" s="4" t="s">
        <v>2</v>
      </c>
      <c r="M44" s="4" t="s">
        <v>14</v>
      </c>
      <c r="N44" s="60"/>
      <c r="O44" s="5" t="s">
        <v>15</v>
      </c>
      <c r="P44" s="22" t="s">
        <v>10</v>
      </c>
      <c r="Q44" s="22"/>
      <c r="R44" s="22"/>
      <c r="S44" s="22"/>
      <c r="T44" s="22"/>
      <c r="U44" s="4"/>
      <c r="V44" s="8"/>
    </row>
    <row r="45" spans="1:22" ht="24.75" customHeight="1" thickBot="1">
      <c r="A45" s="110"/>
      <c r="B45" s="213"/>
      <c r="C45" s="214"/>
      <c r="D45" s="214"/>
      <c r="E45" s="215"/>
      <c r="F45" s="209"/>
      <c r="G45" s="210"/>
      <c r="H45" s="18" t="s">
        <v>9</v>
      </c>
      <c r="I45" s="63"/>
      <c r="J45" s="18" t="s">
        <v>1</v>
      </c>
      <c r="K45" s="63"/>
      <c r="L45" s="18" t="s">
        <v>2</v>
      </c>
      <c r="M45" s="18" t="s">
        <v>14</v>
      </c>
      <c r="N45" s="63"/>
      <c r="O45" s="40" t="s">
        <v>15</v>
      </c>
      <c r="P45" s="211"/>
      <c r="Q45" s="212"/>
      <c r="R45" s="212"/>
      <c r="S45" s="212"/>
      <c r="T45" s="18"/>
      <c r="U45" s="18"/>
      <c r="V45" s="41"/>
    </row>
    <row r="47" spans="1:23" ht="13.5">
      <c r="A47" s="1" t="s">
        <v>48</v>
      </c>
      <c r="W47" s="1" t="s">
        <v>58</v>
      </c>
    </row>
    <row r="48" spans="2:23" ht="25.5" customHeight="1">
      <c r="B48" s="74" t="s">
        <v>49</v>
      </c>
      <c r="C48" s="75"/>
      <c r="D48" s="75"/>
      <c r="E48" s="75"/>
      <c r="F48" s="75"/>
      <c r="G48" s="75"/>
      <c r="H48" s="75"/>
      <c r="I48" s="75"/>
      <c r="J48" s="75"/>
      <c r="K48" s="75"/>
      <c r="L48" s="76"/>
      <c r="M48" s="226"/>
      <c r="N48" s="154" t="s">
        <v>57</v>
      </c>
      <c r="O48" s="154"/>
      <c r="P48" s="154"/>
      <c r="Q48" s="154"/>
      <c r="R48" s="154"/>
      <c r="S48" s="154"/>
      <c r="T48" s="154"/>
      <c r="U48" s="154"/>
      <c r="V48" s="154"/>
      <c r="W48" s="154"/>
    </row>
    <row r="49" spans="2:23" ht="21" customHeight="1">
      <c r="B49" s="85" t="s">
        <v>54</v>
      </c>
      <c r="C49" s="86"/>
      <c r="D49" s="86"/>
      <c r="E49" s="86"/>
      <c r="F49" s="208"/>
      <c r="G49" s="86" t="s">
        <v>55</v>
      </c>
      <c r="H49" s="86"/>
      <c r="I49" s="86"/>
      <c r="J49" s="86"/>
      <c r="K49" s="86"/>
      <c r="L49" s="208"/>
      <c r="M49" s="227"/>
      <c r="N49" s="85" t="s">
        <v>54</v>
      </c>
      <c r="O49" s="86"/>
      <c r="P49" s="86"/>
      <c r="Q49" s="86"/>
      <c r="R49" s="86"/>
      <c r="S49" s="273"/>
      <c r="T49" s="85" t="s">
        <v>55</v>
      </c>
      <c r="U49" s="121"/>
      <c r="V49" s="121"/>
      <c r="W49" s="273"/>
    </row>
    <row r="50" spans="2:23" ht="31.5" customHeight="1">
      <c r="B50" s="202" t="s">
        <v>23</v>
      </c>
      <c r="C50" s="203"/>
      <c r="D50" s="203"/>
      <c r="E50" s="203"/>
      <c r="F50" s="204"/>
      <c r="G50" s="205">
        <f>F19</f>
        <v>0</v>
      </c>
      <c r="H50" s="205"/>
      <c r="I50" s="205"/>
      <c r="J50" s="205"/>
      <c r="K50" s="205"/>
      <c r="L50" s="206"/>
      <c r="M50" s="227"/>
      <c r="N50" s="216" t="s">
        <v>142</v>
      </c>
      <c r="O50" s="217"/>
      <c r="P50" s="257" t="s">
        <v>91</v>
      </c>
      <c r="Q50" s="258"/>
      <c r="R50" s="258"/>
      <c r="S50" s="259"/>
      <c r="T50" s="260"/>
      <c r="U50" s="261"/>
      <c r="V50" s="261"/>
      <c r="W50" s="262"/>
    </row>
    <row r="51" spans="2:23" ht="31.5" customHeight="1">
      <c r="B51" s="197" t="s">
        <v>51</v>
      </c>
      <c r="C51" s="198"/>
      <c r="D51" s="198"/>
      <c r="E51" s="198"/>
      <c r="F51" s="199"/>
      <c r="G51" s="200"/>
      <c r="H51" s="200"/>
      <c r="I51" s="200"/>
      <c r="J51" s="200"/>
      <c r="K51" s="200"/>
      <c r="L51" s="201"/>
      <c r="M51" s="227"/>
      <c r="N51" s="218"/>
      <c r="O51" s="219"/>
      <c r="P51" s="136" t="s">
        <v>94</v>
      </c>
      <c r="Q51" s="137"/>
      <c r="R51" s="137"/>
      <c r="S51" s="138"/>
      <c r="T51" s="270"/>
      <c r="U51" s="271"/>
      <c r="V51" s="271"/>
      <c r="W51" s="272"/>
    </row>
    <row r="52" spans="2:23" ht="31.5" customHeight="1">
      <c r="B52" s="197" t="s">
        <v>80</v>
      </c>
      <c r="C52" s="198"/>
      <c r="D52" s="198"/>
      <c r="E52" s="198"/>
      <c r="F52" s="199"/>
      <c r="G52" s="200"/>
      <c r="H52" s="200"/>
      <c r="I52" s="200"/>
      <c r="J52" s="200"/>
      <c r="K52" s="200"/>
      <c r="L52" s="201"/>
      <c r="M52" s="227"/>
      <c r="N52" s="218"/>
      <c r="O52" s="219"/>
      <c r="P52" s="136" t="s">
        <v>97</v>
      </c>
      <c r="Q52" s="137"/>
      <c r="R52" s="137"/>
      <c r="S52" s="138"/>
      <c r="T52" s="270"/>
      <c r="U52" s="271"/>
      <c r="V52" s="271"/>
      <c r="W52" s="272"/>
    </row>
    <row r="53" spans="2:23" ht="31.5" customHeight="1">
      <c r="B53" s="197" t="s">
        <v>52</v>
      </c>
      <c r="C53" s="198"/>
      <c r="D53" s="198"/>
      <c r="E53" s="198"/>
      <c r="F53" s="199"/>
      <c r="G53" s="200"/>
      <c r="H53" s="200"/>
      <c r="I53" s="200"/>
      <c r="J53" s="200"/>
      <c r="K53" s="200"/>
      <c r="L53" s="201"/>
      <c r="M53" s="227"/>
      <c r="N53" s="218"/>
      <c r="O53" s="219"/>
      <c r="P53" s="136" t="s">
        <v>96</v>
      </c>
      <c r="Q53" s="137"/>
      <c r="R53" s="137"/>
      <c r="S53" s="138"/>
      <c r="T53" s="270"/>
      <c r="U53" s="271"/>
      <c r="V53" s="271"/>
      <c r="W53" s="272"/>
    </row>
    <row r="54" spans="2:23" ht="31.5" customHeight="1">
      <c r="B54" s="197" t="s">
        <v>50</v>
      </c>
      <c r="C54" s="198"/>
      <c r="D54" s="198"/>
      <c r="E54" s="198"/>
      <c r="F54" s="199"/>
      <c r="G54" s="200"/>
      <c r="H54" s="200"/>
      <c r="I54" s="200"/>
      <c r="J54" s="200"/>
      <c r="K54" s="200"/>
      <c r="L54" s="201"/>
      <c r="M54" s="227"/>
      <c r="N54" s="218"/>
      <c r="O54" s="219"/>
      <c r="P54" s="136" t="s">
        <v>95</v>
      </c>
      <c r="Q54" s="274"/>
      <c r="R54" s="274"/>
      <c r="S54" s="275"/>
      <c r="T54" s="270"/>
      <c r="U54" s="271"/>
      <c r="V54" s="271"/>
      <c r="W54" s="272"/>
    </row>
    <row r="55" spans="2:23" ht="31.5" customHeight="1">
      <c r="B55" s="197" t="s">
        <v>53</v>
      </c>
      <c r="C55" s="198"/>
      <c r="D55" s="198"/>
      <c r="E55" s="198"/>
      <c r="F55" s="199"/>
      <c r="G55" s="200"/>
      <c r="H55" s="200"/>
      <c r="I55" s="200"/>
      <c r="J55" s="200"/>
      <c r="K55" s="200"/>
      <c r="L55" s="201"/>
      <c r="M55" s="227"/>
      <c r="N55" s="218"/>
      <c r="O55" s="219"/>
      <c r="P55" s="136" t="s">
        <v>98</v>
      </c>
      <c r="Q55" s="137"/>
      <c r="R55" s="137"/>
      <c r="S55" s="138"/>
      <c r="T55" s="270"/>
      <c r="U55" s="271"/>
      <c r="V55" s="271"/>
      <c r="W55" s="272"/>
    </row>
    <row r="56" spans="2:23" ht="28.5" customHeight="1">
      <c r="B56" s="143">
        <f>IF(OR(G51&lt;&gt;0,G52&lt;&gt;0,G53&lt;&gt;0),"上記補助金等外部資金の交付申請先","")</f>
      </c>
      <c r="C56" s="144"/>
      <c r="D56" s="144"/>
      <c r="E56" s="144"/>
      <c r="F56" s="145"/>
      <c r="G56" s="146"/>
      <c r="H56" s="146"/>
      <c r="I56" s="146"/>
      <c r="J56" s="146"/>
      <c r="K56" s="146"/>
      <c r="L56" s="147"/>
      <c r="M56" s="227"/>
      <c r="N56" s="218"/>
      <c r="O56" s="219"/>
      <c r="P56" s="136" t="s">
        <v>140</v>
      </c>
      <c r="Q56" s="137"/>
      <c r="R56" s="137"/>
      <c r="S56" s="138"/>
      <c r="T56" s="270"/>
      <c r="U56" s="271"/>
      <c r="V56" s="271"/>
      <c r="W56" s="272"/>
    </row>
    <row r="57" spans="2:23" ht="28.5" customHeight="1">
      <c r="B57" s="143"/>
      <c r="C57" s="144"/>
      <c r="D57" s="144"/>
      <c r="E57" s="144"/>
      <c r="F57" s="145"/>
      <c r="G57" s="146"/>
      <c r="H57" s="146"/>
      <c r="I57" s="146"/>
      <c r="J57" s="146"/>
      <c r="K57" s="146"/>
      <c r="L57" s="147"/>
      <c r="M57" s="227"/>
      <c r="N57" s="218"/>
      <c r="O57" s="219"/>
      <c r="P57" s="248" t="s">
        <v>141</v>
      </c>
      <c r="Q57" s="137"/>
      <c r="R57" s="137"/>
      <c r="S57" s="138"/>
      <c r="T57" s="276">
        <f>SUM(T58:W60)</f>
        <v>0</v>
      </c>
      <c r="U57" s="277"/>
      <c r="V57" s="277"/>
      <c r="W57" s="278"/>
    </row>
    <row r="58" spans="2:23" ht="28.5" customHeight="1">
      <c r="B58" s="143"/>
      <c r="C58" s="144"/>
      <c r="D58" s="144"/>
      <c r="E58" s="144"/>
      <c r="F58" s="145"/>
      <c r="G58" s="146"/>
      <c r="H58" s="146"/>
      <c r="I58" s="146"/>
      <c r="J58" s="146"/>
      <c r="K58" s="146"/>
      <c r="L58" s="147"/>
      <c r="M58" s="227"/>
      <c r="N58" s="218"/>
      <c r="O58" s="219"/>
      <c r="P58" s="263" t="s">
        <v>144</v>
      </c>
      <c r="Q58" s="220"/>
      <c r="R58" s="221"/>
      <c r="S58" s="222"/>
      <c r="T58" s="251"/>
      <c r="U58" s="252"/>
      <c r="V58" s="252"/>
      <c r="W58" s="253"/>
    </row>
    <row r="59" spans="2:23" ht="28.5" customHeight="1">
      <c r="B59" s="143"/>
      <c r="C59" s="144"/>
      <c r="D59" s="144"/>
      <c r="E59" s="144"/>
      <c r="F59" s="145"/>
      <c r="G59" s="146"/>
      <c r="H59" s="146"/>
      <c r="I59" s="146"/>
      <c r="J59" s="146"/>
      <c r="K59" s="146"/>
      <c r="L59" s="147"/>
      <c r="M59" s="227"/>
      <c r="N59" s="218"/>
      <c r="O59" s="219"/>
      <c r="P59" s="263"/>
      <c r="Q59" s="220"/>
      <c r="R59" s="221"/>
      <c r="S59" s="222"/>
      <c r="T59" s="251"/>
      <c r="U59" s="252"/>
      <c r="V59" s="252"/>
      <c r="W59" s="253"/>
    </row>
    <row r="60" spans="2:23" ht="28.5" customHeight="1">
      <c r="B60" s="143"/>
      <c r="C60" s="144"/>
      <c r="D60" s="144"/>
      <c r="E60" s="144"/>
      <c r="F60" s="145"/>
      <c r="G60" s="146"/>
      <c r="H60" s="146"/>
      <c r="I60" s="146"/>
      <c r="J60" s="146"/>
      <c r="K60" s="146"/>
      <c r="L60" s="147"/>
      <c r="M60" s="227"/>
      <c r="N60" s="218"/>
      <c r="O60" s="219"/>
      <c r="P60" s="264"/>
      <c r="Q60" s="223"/>
      <c r="R60" s="224"/>
      <c r="S60" s="225"/>
      <c r="T60" s="254"/>
      <c r="U60" s="255"/>
      <c r="V60" s="255"/>
      <c r="W60" s="256"/>
    </row>
    <row r="61" spans="2:23" ht="33" customHeight="1">
      <c r="B61" s="143"/>
      <c r="C61" s="144"/>
      <c r="D61" s="144"/>
      <c r="E61" s="144"/>
      <c r="F61" s="145"/>
      <c r="G61" s="146"/>
      <c r="H61" s="146"/>
      <c r="I61" s="146"/>
      <c r="J61" s="146"/>
      <c r="K61" s="146"/>
      <c r="L61" s="147"/>
      <c r="M61" s="227"/>
      <c r="N61" s="77" t="s">
        <v>143</v>
      </c>
      <c r="O61" s="78"/>
      <c r="P61" s="78"/>
      <c r="Q61" s="78"/>
      <c r="R61" s="78"/>
      <c r="S61" s="79"/>
      <c r="T61" s="249">
        <f>SUM(T50:W57)</f>
        <v>0</v>
      </c>
      <c r="U61" s="249"/>
      <c r="V61" s="249"/>
      <c r="W61" s="250"/>
    </row>
    <row r="62" spans="2:23" ht="27.75" customHeight="1" thickBot="1">
      <c r="B62" s="143"/>
      <c r="C62" s="144"/>
      <c r="D62" s="144"/>
      <c r="E62" s="144"/>
      <c r="F62" s="145"/>
      <c r="G62" s="146"/>
      <c r="H62" s="146"/>
      <c r="I62" s="146"/>
      <c r="J62" s="146"/>
      <c r="K62" s="146"/>
      <c r="L62" s="147"/>
      <c r="M62" s="227"/>
      <c r="N62" s="265" t="s">
        <v>56</v>
      </c>
      <c r="O62" s="266"/>
      <c r="P62" s="266"/>
      <c r="Q62" s="266"/>
      <c r="R62" s="266"/>
      <c r="S62" s="266"/>
      <c r="T62" s="267"/>
      <c r="U62" s="268"/>
      <c r="V62" s="268"/>
      <c r="W62" s="269"/>
    </row>
    <row r="63" spans="2:23" ht="28.5" customHeight="1" thickTop="1">
      <c r="B63" s="207" t="s">
        <v>39</v>
      </c>
      <c r="C63" s="207"/>
      <c r="D63" s="207"/>
      <c r="E63" s="207"/>
      <c r="F63" s="207"/>
      <c r="G63" s="103">
        <f>SUM(G50:G55)</f>
        <v>0</v>
      </c>
      <c r="H63" s="104"/>
      <c r="I63" s="104"/>
      <c r="J63" s="104"/>
      <c r="K63" s="104"/>
      <c r="L63" s="104"/>
      <c r="M63" s="228"/>
      <c r="N63" s="194" t="s">
        <v>39</v>
      </c>
      <c r="O63" s="195"/>
      <c r="P63" s="195"/>
      <c r="Q63" s="195"/>
      <c r="R63" s="195"/>
      <c r="S63" s="196"/>
      <c r="T63" s="191">
        <f>SUM(T50:W57,T62)</f>
        <v>0</v>
      </c>
      <c r="U63" s="192"/>
      <c r="V63" s="192"/>
      <c r="W63" s="193"/>
    </row>
    <row r="64" ht="24.75" customHeight="1"/>
    <row r="65" ht="21" customHeight="1">
      <c r="B65" s="42">
        <f>IF(G63&lt;&gt;T63,"※収支が不一致となっています。入力金額に誤りがないか確認してください。","")</f>
      </c>
    </row>
  </sheetData>
  <sheetProtection sheet="1" selectLockedCells="1"/>
  <mergeCells count="129">
    <mergeCell ref="T58:W58"/>
    <mergeCell ref="T56:W56"/>
    <mergeCell ref="T55:W55"/>
    <mergeCell ref="T54:W54"/>
    <mergeCell ref="T53:W53"/>
    <mergeCell ref="P55:S55"/>
    <mergeCell ref="T57:W57"/>
    <mergeCell ref="N62:S62"/>
    <mergeCell ref="T62:W62"/>
    <mergeCell ref="T52:W52"/>
    <mergeCell ref="T51:W51"/>
    <mergeCell ref="T49:W49"/>
    <mergeCell ref="N49:S49"/>
    <mergeCell ref="P54:S54"/>
    <mergeCell ref="P53:S53"/>
    <mergeCell ref="P52:S52"/>
    <mergeCell ref="P51:S51"/>
    <mergeCell ref="B37:E39"/>
    <mergeCell ref="F37:H37"/>
    <mergeCell ref="P57:S57"/>
    <mergeCell ref="N61:S61"/>
    <mergeCell ref="T61:W61"/>
    <mergeCell ref="T59:W59"/>
    <mergeCell ref="T60:W60"/>
    <mergeCell ref="P50:S50"/>
    <mergeCell ref="T50:W50"/>
    <mergeCell ref="P58:P60"/>
    <mergeCell ref="I40:M40"/>
    <mergeCell ref="F40:H40"/>
    <mergeCell ref="I41:V41"/>
    <mergeCell ref="Q43:V43"/>
    <mergeCell ref="B42:E42"/>
    <mergeCell ref="F42:V42"/>
    <mergeCell ref="B40:E41"/>
    <mergeCell ref="F41:H41"/>
    <mergeCell ref="S40:V40"/>
    <mergeCell ref="F44:G44"/>
    <mergeCell ref="F45:G45"/>
    <mergeCell ref="P45:S45"/>
    <mergeCell ref="B44:E45"/>
    <mergeCell ref="N50:O60"/>
    <mergeCell ref="Q58:S58"/>
    <mergeCell ref="Q59:S59"/>
    <mergeCell ref="Q60:S60"/>
    <mergeCell ref="M48:M63"/>
    <mergeCell ref="B55:F55"/>
    <mergeCell ref="B49:F49"/>
    <mergeCell ref="G49:L49"/>
    <mergeCell ref="G53:L53"/>
    <mergeCell ref="B53:F53"/>
    <mergeCell ref="B54:F54"/>
    <mergeCell ref="G54:L54"/>
    <mergeCell ref="T63:W63"/>
    <mergeCell ref="N63:S63"/>
    <mergeCell ref="B48:L48"/>
    <mergeCell ref="B51:F51"/>
    <mergeCell ref="G51:L51"/>
    <mergeCell ref="B52:F52"/>
    <mergeCell ref="G52:L52"/>
    <mergeCell ref="B50:F50"/>
    <mergeCell ref="G50:L50"/>
    <mergeCell ref="B63:F63"/>
    <mergeCell ref="S19:V19"/>
    <mergeCell ref="F19:N19"/>
    <mergeCell ref="O19:R19"/>
    <mergeCell ref="F29:V29"/>
    <mergeCell ref="P33:T33"/>
    <mergeCell ref="I37:V37"/>
    <mergeCell ref="F32:G32"/>
    <mergeCell ref="F33:G33"/>
    <mergeCell ref="F34:S34"/>
    <mergeCell ref="F31:V31"/>
    <mergeCell ref="M6:P6"/>
    <mergeCell ref="B17:E17"/>
    <mergeCell ref="L10:R10"/>
    <mergeCell ref="T10:V10"/>
    <mergeCell ref="I11:K11"/>
    <mergeCell ref="L9:V9"/>
    <mergeCell ref="I6:K7"/>
    <mergeCell ref="B35:E36"/>
    <mergeCell ref="F35:H35"/>
    <mergeCell ref="I35:V35"/>
    <mergeCell ref="B43:E43"/>
    <mergeCell ref="F43:H43"/>
    <mergeCell ref="L43:P43"/>
    <mergeCell ref="R38:U38"/>
    <mergeCell ref="F39:H39"/>
    <mergeCell ref="I39:L39"/>
    <mergeCell ref="I43:K43"/>
    <mergeCell ref="O40:R40"/>
    <mergeCell ref="P56:S56"/>
    <mergeCell ref="F38:H38"/>
    <mergeCell ref="I38:J38"/>
    <mergeCell ref="K38:M38"/>
    <mergeCell ref="N38:Q38"/>
    <mergeCell ref="B56:F62"/>
    <mergeCell ref="G56:L62"/>
    <mergeCell ref="N48:W48"/>
    <mergeCell ref="G55:L55"/>
    <mergeCell ref="G63:L63"/>
    <mergeCell ref="A12:V14"/>
    <mergeCell ref="A15:V15"/>
    <mergeCell ref="A28:A45"/>
    <mergeCell ref="B32:E34"/>
    <mergeCell ref="O39:R39"/>
    <mergeCell ref="S39:V39"/>
    <mergeCell ref="B28:E28"/>
    <mergeCell ref="F28:V28"/>
    <mergeCell ref="I36:J36"/>
    <mergeCell ref="K2:O2"/>
    <mergeCell ref="H6:H11"/>
    <mergeCell ref="I8:K8"/>
    <mergeCell ref="L8:V8"/>
    <mergeCell ref="I9:K9"/>
    <mergeCell ref="L11:V11"/>
    <mergeCell ref="P2:Q2"/>
    <mergeCell ref="I10:K10"/>
    <mergeCell ref="Q6:V6"/>
    <mergeCell ref="L7:V7"/>
    <mergeCell ref="K36:V36"/>
    <mergeCell ref="B21:V21"/>
    <mergeCell ref="B18:E18"/>
    <mergeCell ref="F17:V17"/>
    <mergeCell ref="F18:V18"/>
    <mergeCell ref="B19:E19"/>
    <mergeCell ref="B30:E31"/>
    <mergeCell ref="F36:H36"/>
    <mergeCell ref="B29:E29"/>
    <mergeCell ref="F30:V30"/>
  </mergeCells>
  <conditionalFormatting sqref="R38:U38">
    <cfRule type="expression" priority="5" dxfId="0" stopIfTrue="1">
      <formula>$K$38="有料"</formula>
    </cfRule>
  </conditionalFormatting>
  <conditionalFormatting sqref="G56:G60">
    <cfRule type="expression" priority="4" dxfId="0" stopIfTrue="1">
      <formula>$B$56&lt;&gt;""</formula>
    </cfRule>
  </conditionalFormatting>
  <conditionalFormatting sqref="Q43:V43">
    <cfRule type="expression" priority="2" dxfId="0" stopIfTrue="1">
      <formula>$I$43="必要"</formula>
    </cfRule>
  </conditionalFormatting>
  <conditionalFormatting sqref="G50:L50 G63 T57 T61 T63">
    <cfRule type="cellIs" priority="1" dxfId="11" operator="equal" stopIfTrue="1">
      <formula>0</formula>
    </cfRule>
  </conditionalFormatting>
  <dataValidations count="33">
    <dataValidation type="list" allowBlank="1" showInputMessage="1" showErrorMessage="1" promptTitle="申請の種類" prompt="リストから選択してください。" sqref="F18:V18">
      <formula1>"(1)競技の体験会のうち営利を目的としないもの,(2)神戸市内で行われるスポーツイベントのうち、不特定多数の市民が無償で参加・観戦することができるもの,(3)競技者等を対象に行う講習会・セミナー"</formula1>
    </dataValidation>
    <dataValidation type="list" allowBlank="1" showInputMessage="1" showErrorMessage="1" sqref="F27:J27">
      <formula1>"希望する,希望しない"</formula1>
    </dataValidation>
    <dataValidation type="list" allowBlank="1" showInputMessage="1" showErrorMessage="1" promptTitle="選択" prompt="参加費用が　有料 か 無料 か選択してください。" sqref="K38:M38">
      <formula1>"有料,無料"</formula1>
    </dataValidation>
    <dataValidation allowBlank="1" showInputMessage="1" showErrorMessage="1" promptTitle="郵便番号" prompt="郵便番号を入力してください。" sqref="M6:P6"/>
    <dataValidation allowBlank="1" showInputMessage="1" showErrorMessage="1" promptTitle="住所所在地" prompt="団代の所在地または、代表者の住所を入力してください。" sqref="L7:V7"/>
    <dataValidation allowBlank="1" showInputMessage="1" showErrorMessage="1" promptTitle="団体名" prompt="団体名を省略せずに入力してください。" sqref="L8:V8"/>
    <dataValidation allowBlank="1" showInputMessage="1" showErrorMessage="1" promptTitle="代表者名" prompt="代表者の「肩書」「氏名」を入力してください。&#10;&#10;（例）&#10;会長　　スポーツ　太朗" sqref="L9:V9"/>
    <dataValidation allowBlank="1" showInputMessage="1" showErrorMessage="1" promptTitle="連絡者氏名" prompt="本申請に関して、神戸市スポーツ協会から連絡する際の担当者の氏名を入力してください。" sqref="L10:R10"/>
    <dataValidation allowBlank="1" showInputMessage="1" showErrorMessage="1" promptTitle="事業名" prompt="事業名を入力してください。" sqref="F17:V17"/>
    <dataValidation allowBlank="1" showInputMessage="1" showErrorMessage="1" promptTitle="補助申請額" prompt="補助申請を行う金額を入力してください。ただし、右に表示される上限を超えて申請することはできません。" sqref="F19:N19"/>
    <dataValidation type="list" allowBlank="1" showInputMessage="1" showErrorMessage="1" promptTitle="参加者決定方法" prompt="参加者の決定方法を選択してください。" sqref="S39:V39">
      <formula1>"当日参加,抽選,先着"</formula1>
    </dataValidation>
    <dataValidation allowBlank="1" showInputMessage="1" showErrorMessage="1" promptTitle="主催者" prompt="共催の場合には、共催団体のすべてをお書きください。&#10;（実行委員会形式の場合には、構成団体もお書きください。）" sqref="F28:V28"/>
    <dataValidation allowBlank="1" showInputMessage="1" showErrorMessage="1" promptTitle="名称" prompt="会場の名称を入力してください。" sqref="I35:V35"/>
    <dataValidation allowBlank="1" showInputMessage="1" showErrorMessage="1" promptTitle="所在地" prompt="会場の所在地を入力してください。&#10;&#10;※神戸市内で実施する事業が対象となります。" sqref="K36:V36"/>
    <dataValidation allowBlank="1" showInputMessage="1" showErrorMessage="1" promptTitle="対象者" prompt="イベントの対象者を入力してください。&#10;例）誰でも&#10;　　　小学生&#10;　　　中学生&#10;　　　スポーツ未経験者&#10;　　　スポーツ指導者　　　など" sqref="I37:V37"/>
    <dataValidation allowBlank="1" showInputMessage="1" showErrorMessage="1" promptTitle="参加費用" prompt="有料の場合、参加費用を入力してください。" sqref="R38:U38"/>
    <dataValidation allowBlank="1" showInputMessage="1" showErrorMessage="1" promptTitle="定員" prompt="定員を入力してください。" sqref="I39:L39"/>
    <dataValidation type="list" allowBlank="1" showInputMessage="1" showErrorMessage="1" promptTitle="事前申込の要否" prompt="事前の申し込みの 必要 不要 を選択してください。&#10;事前の申し込みが必要な場合は 右の欄に申込先を入力してください。" sqref="I43:K43">
      <formula1>"必要,不要（当日参加）"</formula1>
    </dataValidation>
    <dataValidation allowBlank="1" showInputMessage="1" showErrorMessage="1" promptTitle="事前申込の方法" prompt="WEBでの申込の場合はURLを、メールでの申込の場合はアドレスを入力してください。" sqref="Q43:V43"/>
    <dataValidation allowBlank="1" showInputMessage="1" showErrorMessage="1" promptTitle="運営人数" prompt="運営にあたる人数を入力してください。" sqref="I40:M40"/>
    <dataValidation allowBlank="1" showInputMessage="1" showErrorMessage="1" promptTitle="告知方法" prompt="事業の周知方法を具体的に記載してください。&#10;例）〇〇誌に掲載&#10;　　　団体HP、SNSに掲載&#10;" sqref="F42:V42"/>
    <dataValidation allowBlank="1" showInputMessage="1" showErrorMessage="1" promptTitle="国や自治体の補助金" prompt="申請されている場合は申請金額を入力してください。&#10;&#10;また、下段に申請先を入力してください。" sqref="G51:L51"/>
    <dataValidation allowBlank="1" showInputMessage="1" showErrorMessage="1" promptTitle="民間団体の補助金" prompt="申請されている場合は申請金額を入力してください。&#10;&#10;また、下段に申請先を入力してください。" sqref="G52:L52"/>
    <dataValidation allowBlank="1" showInputMessage="1" showErrorMessage="1" promptTitle="企業協賛・寄付金" prompt="企業協賛、寄付金があれば入力してください。&#10;&#10;また、下段に交付元を入力してください。" sqref="G53:L53"/>
    <dataValidation allowBlank="1" showInputMessage="1" showErrorMessage="1" promptTitle="参加料収入" prompt="有料イベントの場合は、参加料の見込みを入力してください。" sqref="G54:L54"/>
    <dataValidation allowBlank="1" showInputMessage="1" showErrorMessage="1" promptTitle="団体自己資金" prompt="申請団体が負担する金額（自己資金）を入力してください。" sqref="G55:L55"/>
    <dataValidation allowBlank="1" showInputMessage="1" showErrorMessage="1" promptTitle="事業の趣旨・目的" prompt="事業の目的や趣旨をわかりやすく記入してください。" sqref="F29:V29"/>
    <dataValidation allowBlank="1" showInputMessage="1" showErrorMessage="1" promptTitle="内容" prompt="事業の内容を簡潔に入力してください。&#10;&#10;また、事業の具体的な内容がわかる資料（企画書、要項案、プログラム案）などを併せて提出してください。" sqref="F30:V30"/>
    <dataValidation allowBlank="1" showInputMessage="1" showErrorMessage="1" promptTitle="内訳" prompt="例）&#10;指導者　〇人、&#10;学生ボランティア ×人、&#10;医療スタッフ ▲人" sqref="I41:V41"/>
    <dataValidation allowBlank="1" showErrorMessage="1" promptTitle="支出金額" prompt="要綱に記載の助成対象経費から、該当する項目を選択し、「金額」欄にその経費額を入力してください。&#10;&#10;『その他経費』を選択した場合は、下段にその他経費の内容を入力してください。" sqref="P50:P57 N50"/>
    <dataValidation allowBlank="1" showInputMessage="1" showErrorMessage="1" promptTitle="その他直接経費の内訳" prompt="上記のほか、事業の実施にあたり直接必要となる経費の内容を入力してください。&#10;&#10;※講師への飲食費は助成の対象となりません。" sqref="Q58:Q60"/>
    <dataValidation allowBlank="1" showErrorMessage="1" promptTitle="その他直接経費の内訳" prompt="上記のほか、事業の実施にあたり直接必要となる経費の内容を入力してください。&#10;&#10;※講師への飲食費は助成の対象となりません。" sqref="P58:P60"/>
    <dataValidation allowBlank="1" showInputMessage="1" showErrorMessage="1" promptTitle="助成対象外経費" prompt="助成対象外の経費があれば、こちらに金額を入力してください。" sqref="T62"/>
  </dataValidations>
  <printOptions horizontalCentered="1"/>
  <pageMargins left="0.7874015748031497" right="0.5905511811023623" top="0.3937007874015748" bottom="0.3937007874015748" header="0" footer="0"/>
  <pageSetup horizontalDpi="600" verticalDpi="600" orientation="portrait" paperSize="9" scale="99" r:id="rId4"/>
  <headerFooter alignWithMargins="0">
    <oddHeader>&amp;R&amp;P / &amp;N</oddHeader>
  </headerFooter>
  <rowBreaks count="2" manualBreakCount="2">
    <brk id="26" max="22" man="1"/>
    <brk id="45" max="22"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AC65"/>
  <sheetViews>
    <sheetView showGridLines="0" zoomScale="85" zoomScaleNormal="85" zoomScalePageLayoutView="0" workbookViewId="0" topLeftCell="A1">
      <selection activeCell="P2" sqref="P2:Q2"/>
    </sheetView>
  </sheetViews>
  <sheetFormatPr defaultColWidth="9.140625" defaultRowHeight="12"/>
  <cols>
    <col min="1" max="1" width="3.7109375" style="1" customWidth="1"/>
    <col min="2" max="2" width="4.7109375" style="1" customWidth="1"/>
    <col min="3" max="5" width="4.28125" style="1" customWidth="1"/>
    <col min="6" max="12" width="4.7109375" style="1" customWidth="1"/>
    <col min="13" max="13" width="0.85546875" style="1" customWidth="1"/>
    <col min="14" max="14" width="4.7109375" style="1" customWidth="1"/>
    <col min="15" max="15" width="0.85546875" style="1" customWidth="1"/>
    <col min="16" max="22" width="4.7109375" style="1" customWidth="1"/>
    <col min="23" max="23" width="5.00390625" style="1" customWidth="1"/>
    <col min="24" max="25" width="4.28125" style="1" customWidth="1"/>
    <col min="26" max="37" width="4.7109375" style="1" customWidth="1"/>
    <col min="38" max="16384" width="9.140625" style="1" customWidth="1"/>
  </cols>
  <sheetData>
    <row r="1" spans="1:22" ht="24.75" customHeight="1">
      <c r="A1" s="7" t="s">
        <v>184</v>
      </c>
      <c r="P1" s="1" t="s">
        <v>67</v>
      </c>
      <c r="T1" s="362">
        <f>F19</f>
        <v>0</v>
      </c>
      <c r="U1" s="363"/>
      <c r="V1" s="363"/>
    </row>
    <row r="2" spans="11:22" ht="24.75" customHeight="1">
      <c r="K2" s="85" t="s">
        <v>66</v>
      </c>
      <c r="L2" s="86"/>
      <c r="M2" s="86"/>
      <c r="N2" s="86"/>
      <c r="O2" s="86"/>
      <c r="P2" s="364"/>
      <c r="Q2" s="365"/>
      <c r="R2" s="3" t="s">
        <v>16</v>
      </c>
      <c r="S2" s="64"/>
      <c r="T2" s="3" t="s">
        <v>1</v>
      </c>
      <c r="U2" s="64"/>
      <c r="V2" s="10" t="s">
        <v>2</v>
      </c>
    </row>
    <row r="3" ht="19.5" customHeight="1"/>
    <row r="4" spans="1:29" ht="24.75" customHeight="1">
      <c r="A4" s="2" t="s">
        <v>18</v>
      </c>
      <c r="AC4" s="11"/>
    </row>
    <row r="5" ht="19.5" customHeight="1" thickBot="1"/>
    <row r="6" spans="8:22" ht="15" customHeight="1">
      <c r="H6" s="87" t="s">
        <v>3</v>
      </c>
      <c r="I6" s="168" t="s">
        <v>20</v>
      </c>
      <c r="J6" s="169"/>
      <c r="K6" s="169"/>
      <c r="L6" s="19" t="s">
        <v>64</v>
      </c>
      <c r="M6" s="311">
        <f>'申請書'!M6</f>
        <v>0</v>
      </c>
      <c r="N6" s="312"/>
      <c r="O6" s="312"/>
      <c r="P6" s="312"/>
      <c r="Q6" s="313"/>
      <c r="R6" s="314"/>
      <c r="S6" s="314"/>
      <c r="T6" s="314"/>
      <c r="U6" s="314"/>
      <c r="V6" s="315"/>
    </row>
    <row r="7" spans="8:22" ht="29.25" customHeight="1">
      <c r="H7" s="88"/>
      <c r="I7" s="170"/>
      <c r="J7" s="171"/>
      <c r="K7" s="171"/>
      <c r="L7" s="295">
        <f>'申請書'!L7</f>
        <v>0</v>
      </c>
      <c r="M7" s="296"/>
      <c r="N7" s="296"/>
      <c r="O7" s="296"/>
      <c r="P7" s="296"/>
      <c r="Q7" s="296"/>
      <c r="R7" s="296"/>
      <c r="S7" s="296"/>
      <c r="T7" s="296"/>
      <c r="U7" s="296"/>
      <c r="V7" s="297"/>
    </row>
    <row r="8" spans="8:22" ht="28.5" customHeight="1">
      <c r="H8" s="88"/>
      <c r="I8" s="82" t="s">
        <v>4</v>
      </c>
      <c r="J8" s="83"/>
      <c r="K8" s="83"/>
      <c r="L8" s="292">
        <f>'申請書'!L8</f>
        <v>0</v>
      </c>
      <c r="M8" s="292"/>
      <c r="N8" s="292"/>
      <c r="O8" s="292"/>
      <c r="P8" s="292"/>
      <c r="Q8" s="292"/>
      <c r="R8" s="292"/>
      <c r="S8" s="292"/>
      <c r="T8" s="292"/>
      <c r="U8" s="292"/>
      <c r="V8" s="298"/>
    </row>
    <row r="9" spans="8:25" ht="28.5" customHeight="1">
      <c r="H9" s="88"/>
      <c r="I9" s="82" t="s">
        <v>5</v>
      </c>
      <c r="J9" s="83"/>
      <c r="K9" s="83"/>
      <c r="L9" s="292">
        <f>'申請書'!L9</f>
        <v>0</v>
      </c>
      <c r="M9" s="299"/>
      <c r="N9" s="299"/>
      <c r="O9" s="299"/>
      <c r="P9" s="299"/>
      <c r="Q9" s="299"/>
      <c r="R9" s="299"/>
      <c r="S9" s="299"/>
      <c r="T9" s="299"/>
      <c r="U9" s="299"/>
      <c r="V9" s="300"/>
      <c r="Y9" s="1" t="s">
        <v>17</v>
      </c>
    </row>
    <row r="10" spans="8:22" ht="28.5" customHeight="1" thickBot="1">
      <c r="H10" s="88"/>
      <c r="I10" s="164" t="s">
        <v>6</v>
      </c>
      <c r="J10" s="165"/>
      <c r="K10" s="165"/>
      <c r="L10" s="279">
        <f>'申請書'!L10</f>
        <v>0</v>
      </c>
      <c r="M10" s="279"/>
      <c r="N10" s="279"/>
      <c r="O10" s="279"/>
      <c r="P10" s="279"/>
      <c r="Q10" s="279"/>
      <c r="R10" s="279"/>
      <c r="S10" s="20" t="s">
        <v>8</v>
      </c>
      <c r="T10" s="280">
        <f>'申請書'!T10</f>
        <v>0</v>
      </c>
      <c r="U10" s="280"/>
      <c r="V10" s="281"/>
    </row>
    <row r="11" spans="8:22" ht="34.5" customHeight="1" thickBot="1">
      <c r="H11" s="89"/>
      <c r="I11" s="164" t="s">
        <v>82</v>
      </c>
      <c r="J11" s="165"/>
      <c r="K11" s="165"/>
      <c r="L11" s="282">
        <f>'申請書'!L11</f>
        <v>0</v>
      </c>
      <c r="M11" s="282"/>
      <c r="N11" s="282"/>
      <c r="O11" s="282"/>
      <c r="P11" s="282"/>
      <c r="Q11" s="282"/>
      <c r="R11" s="282"/>
      <c r="S11" s="283"/>
      <c r="T11" s="283"/>
      <c r="U11" s="283"/>
      <c r="V11" s="284"/>
    </row>
    <row r="12" spans="1:22" ht="15" customHeight="1">
      <c r="A12" s="105" t="s">
        <v>173</v>
      </c>
      <c r="B12" s="105"/>
      <c r="C12" s="105"/>
      <c r="D12" s="105"/>
      <c r="E12" s="105"/>
      <c r="F12" s="105"/>
      <c r="G12" s="105"/>
      <c r="H12" s="105"/>
      <c r="I12" s="105"/>
      <c r="J12" s="105"/>
      <c r="K12" s="105"/>
      <c r="L12" s="105"/>
      <c r="M12" s="105"/>
      <c r="N12" s="105"/>
      <c r="O12" s="105"/>
      <c r="P12" s="105"/>
      <c r="Q12" s="105"/>
      <c r="R12" s="105"/>
      <c r="S12" s="105"/>
      <c r="T12" s="105"/>
      <c r="U12" s="105"/>
      <c r="V12" s="105"/>
    </row>
    <row r="13" spans="1:22" ht="24.75" customHeight="1">
      <c r="A13" s="105"/>
      <c r="B13" s="105"/>
      <c r="C13" s="105"/>
      <c r="D13" s="105"/>
      <c r="E13" s="105"/>
      <c r="F13" s="105"/>
      <c r="G13" s="105"/>
      <c r="H13" s="105"/>
      <c r="I13" s="105"/>
      <c r="J13" s="105"/>
      <c r="K13" s="105"/>
      <c r="L13" s="105"/>
      <c r="M13" s="105"/>
      <c r="N13" s="105"/>
      <c r="O13" s="105"/>
      <c r="P13" s="105"/>
      <c r="Q13" s="105"/>
      <c r="R13" s="105"/>
      <c r="S13" s="105"/>
      <c r="T13" s="105"/>
      <c r="U13" s="105"/>
      <c r="V13" s="105"/>
    </row>
    <row r="14" spans="1:22" ht="15" customHeight="1">
      <c r="A14" s="105"/>
      <c r="B14" s="105"/>
      <c r="C14" s="105"/>
      <c r="D14" s="105"/>
      <c r="E14" s="105"/>
      <c r="F14" s="105"/>
      <c r="G14" s="105"/>
      <c r="H14" s="105"/>
      <c r="I14" s="105"/>
      <c r="J14" s="105"/>
      <c r="K14" s="105"/>
      <c r="L14" s="105"/>
      <c r="M14" s="105"/>
      <c r="N14" s="105"/>
      <c r="O14" s="105"/>
      <c r="P14" s="105"/>
      <c r="Q14" s="105"/>
      <c r="R14" s="105"/>
      <c r="S14" s="105"/>
      <c r="T14" s="105"/>
      <c r="U14" s="105"/>
      <c r="V14" s="105"/>
    </row>
    <row r="15" spans="1:22" ht="34.5" customHeight="1">
      <c r="A15" s="303" t="s">
        <v>69</v>
      </c>
      <c r="B15" s="303"/>
      <c r="C15" s="303"/>
      <c r="D15" s="303"/>
      <c r="E15" s="303"/>
      <c r="F15" s="303"/>
      <c r="G15" s="303"/>
      <c r="H15" s="303"/>
      <c r="I15" s="303"/>
      <c r="J15" s="303"/>
      <c r="K15" s="303"/>
      <c r="L15" s="303"/>
      <c r="M15" s="303"/>
      <c r="N15" s="303"/>
      <c r="O15" s="303"/>
      <c r="P15" s="303"/>
      <c r="Q15" s="303"/>
      <c r="R15" s="303"/>
      <c r="S15" s="303"/>
      <c r="T15" s="303"/>
      <c r="U15" s="303"/>
      <c r="V15" s="303"/>
    </row>
    <row r="16" ht="18" customHeight="1">
      <c r="A16" s="7" t="s">
        <v>68</v>
      </c>
    </row>
    <row r="17" spans="2:26" ht="34.5" customHeight="1">
      <c r="B17" s="73" t="s">
        <v>22</v>
      </c>
      <c r="C17" s="70"/>
      <c r="D17" s="70"/>
      <c r="E17" s="70"/>
      <c r="F17" s="304">
        <f>'申請書'!F17</f>
        <v>0</v>
      </c>
      <c r="G17" s="304"/>
      <c r="H17" s="304"/>
      <c r="I17" s="304"/>
      <c r="J17" s="304"/>
      <c r="K17" s="304"/>
      <c r="L17" s="304"/>
      <c r="M17" s="304"/>
      <c r="N17" s="304"/>
      <c r="O17" s="304"/>
      <c r="P17" s="304"/>
      <c r="Q17" s="304"/>
      <c r="R17" s="304"/>
      <c r="S17" s="304"/>
      <c r="T17" s="304"/>
      <c r="U17" s="304"/>
      <c r="V17" s="304"/>
      <c r="Y17" s="1" t="s">
        <v>26</v>
      </c>
      <c r="Z17" s="17">
        <v>60000</v>
      </c>
    </row>
    <row r="18" spans="2:26" ht="39.75" customHeight="1">
      <c r="B18" s="69" t="s">
        <v>61</v>
      </c>
      <c r="C18" s="70"/>
      <c r="D18" s="70"/>
      <c r="E18" s="70"/>
      <c r="F18" s="294">
        <f>'申請書'!F18</f>
        <v>0</v>
      </c>
      <c r="G18" s="294"/>
      <c r="H18" s="294"/>
      <c r="I18" s="294"/>
      <c r="J18" s="294"/>
      <c r="K18" s="294"/>
      <c r="L18" s="294"/>
      <c r="M18" s="294"/>
      <c r="N18" s="294"/>
      <c r="O18" s="294"/>
      <c r="P18" s="294"/>
      <c r="Q18" s="294"/>
      <c r="R18" s="294"/>
      <c r="S18" s="294"/>
      <c r="T18" s="294"/>
      <c r="U18" s="294"/>
      <c r="V18" s="294"/>
      <c r="Y18" s="1" t="s">
        <v>27</v>
      </c>
      <c r="Z18" s="17">
        <v>50000</v>
      </c>
    </row>
    <row r="19" spans="2:26" ht="39.75" customHeight="1">
      <c r="B19" s="73" t="s">
        <v>67</v>
      </c>
      <c r="C19" s="70"/>
      <c r="D19" s="70"/>
      <c r="E19" s="70"/>
      <c r="F19" s="366"/>
      <c r="G19" s="367"/>
      <c r="H19" s="367"/>
      <c r="I19" s="367"/>
      <c r="J19" s="368"/>
      <c r="K19" s="356" t="s">
        <v>174</v>
      </c>
      <c r="L19" s="357"/>
      <c r="M19" s="357"/>
      <c r="N19" s="369"/>
      <c r="O19" s="287"/>
      <c r="P19" s="288"/>
      <c r="Q19" s="288"/>
      <c r="R19" s="288"/>
      <c r="S19" s="289"/>
      <c r="T19" s="289"/>
      <c r="U19" s="289"/>
      <c r="V19" s="290"/>
      <c r="Y19" s="1" t="s">
        <v>28</v>
      </c>
      <c r="Z19" s="17">
        <v>40000</v>
      </c>
    </row>
    <row r="20" spans="2:22" ht="62.25" customHeight="1">
      <c r="B20" s="285" t="s">
        <v>70</v>
      </c>
      <c r="C20" s="286"/>
      <c r="D20" s="286"/>
      <c r="E20" s="286"/>
      <c r="F20" s="291" t="s">
        <v>185</v>
      </c>
      <c r="G20" s="292"/>
      <c r="H20" s="292"/>
      <c r="I20" s="292"/>
      <c r="J20" s="292"/>
      <c r="K20" s="292"/>
      <c r="L20" s="292"/>
      <c r="M20" s="292"/>
      <c r="N20" s="292"/>
      <c r="O20" s="292"/>
      <c r="P20" s="292"/>
      <c r="Q20" s="292"/>
      <c r="R20" s="292"/>
      <c r="S20" s="292"/>
      <c r="T20" s="292"/>
      <c r="U20" s="292"/>
      <c r="V20" s="293"/>
    </row>
    <row r="21" s="21" customFormat="1" ht="26.25" customHeight="1"/>
    <row r="22" s="21" customFormat="1" ht="26.25" customHeight="1" thickBot="1">
      <c r="A22" s="7" t="s">
        <v>74</v>
      </c>
    </row>
    <row r="23" spans="1:22" ht="30" customHeight="1">
      <c r="A23" s="107" t="s">
        <v>7</v>
      </c>
      <c r="B23" s="124" t="s">
        <v>29</v>
      </c>
      <c r="C23" s="125"/>
      <c r="D23" s="125"/>
      <c r="E23" s="126"/>
      <c r="F23" s="316">
        <f>'申請書'!F28</f>
        <v>0</v>
      </c>
      <c r="G23" s="317"/>
      <c r="H23" s="317"/>
      <c r="I23" s="317"/>
      <c r="J23" s="317"/>
      <c r="K23" s="317"/>
      <c r="L23" s="317"/>
      <c r="M23" s="317"/>
      <c r="N23" s="317"/>
      <c r="O23" s="317"/>
      <c r="P23" s="317"/>
      <c r="Q23" s="317"/>
      <c r="R23" s="317"/>
      <c r="S23" s="317"/>
      <c r="T23" s="317"/>
      <c r="U23" s="317"/>
      <c r="V23" s="318"/>
    </row>
    <row r="24" spans="1:22" ht="51" customHeight="1">
      <c r="A24" s="108"/>
      <c r="B24" s="82" t="s">
        <v>30</v>
      </c>
      <c r="C24" s="83"/>
      <c r="D24" s="83"/>
      <c r="E24" s="84"/>
      <c r="F24" s="319">
        <f>'申請書'!F29</f>
        <v>0</v>
      </c>
      <c r="G24" s="292"/>
      <c r="H24" s="292"/>
      <c r="I24" s="292"/>
      <c r="J24" s="299"/>
      <c r="K24" s="299"/>
      <c r="L24" s="299"/>
      <c r="M24" s="299"/>
      <c r="N24" s="299"/>
      <c r="O24" s="299"/>
      <c r="P24" s="299"/>
      <c r="Q24" s="299"/>
      <c r="R24" s="299"/>
      <c r="S24" s="299"/>
      <c r="T24" s="299"/>
      <c r="U24" s="299"/>
      <c r="V24" s="300"/>
    </row>
    <row r="25" spans="1:22" ht="96" customHeight="1">
      <c r="A25" s="108"/>
      <c r="B25" s="74" t="s">
        <v>13</v>
      </c>
      <c r="C25" s="75"/>
      <c r="D25" s="75"/>
      <c r="E25" s="76"/>
      <c r="F25" s="301">
        <f>'申請書'!F30</f>
        <v>0</v>
      </c>
      <c r="G25" s="153"/>
      <c r="H25" s="153"/>
      <c r="I25" s="153"/>
      <c r="J25" s="153"/>
      <c r="K25" s="153"/>
      <c r="L25" s="153"/>
      <c r="M25" s="153"/>
      <c r="N25" s="153"/>
      <c r="O25" s="153"/>
      <c r="P25" s="153"/>
      <c r="Q25" s="153"/>
      <c r="R25" s="153"/>
      <c r="S25" s="153"/>
      <c r="T25" s="153"/>
      <c r="U25" s="153"/>
      <c r="V25" s="302"/>
    </row>
    <row r="26" spans="1:22" ht="15.75" customHeight="1">
      <c r="A26" s="108"/>
      <c r="B26" s="111" t="s">
        <v>31</v>
      </c>
      <c r="C26" s="112"/>
      <c r="D26" s="112"/>
      <c r="E26" s="113"/>
      <c r="F26" s="324">
        <f>'申請書'!F32</f>
        <v>0</v>
      </c>
      <c r="G26" s="325"/>
      <c r="H26" s="27" t="s">
        <v>9</v>
      </c>
      <c r="I26" s="50">
        <f>'申請書'!I32</f>
        <v>0</v>
      </c>
      <c r="J26" s="27" t="s">
        <v>1</v>
      </c>
      <c r="K26" s="50">
        <f>'申請書'!K32</f>
        <v>0</v>
      </c>
      <c r="L26" s="27" t="s">
        <v>2</v>
      </c>
      <c r="M26" s="27" t="s">
        <v>14</v>
      </c>
      <c r="N26" s="48">
        <f>'申請書'!N32</f>
        <v>0</v>
      </c>
      <c r="O26" s="28" t="s">
        <v>15</v>
      </c>
      <c r="P26" s="29" t="s">
        <v>10</v>
      </c>
      <c r="Q26" s="29"/>
      <c r="R26" s="29"/>
      <c r="S26" s="29"/>
      <c r="T26" s="29"/>
      <c r="U26" s="27"/>
      <c r="V26" s="30"/>
    </row>
    <row r="27" spans="1:22" ht="17.25" customHeight="1">
      <c r="A27" s="108"/>
      <c r="B27" s="114"/>
      <c r="C27" s="115"/>
      <c r="D27" s="115"/>
      <c r="E27" s="116"/>
      <c r="F27" s="373">
        <f>'申請書'!F33</f>
        <v>0</v>
      </c>
      <c r="G27" s="374"/>
      <c r="H27" s="31" t="s">
        <v>9</v>
      </c>
      <c r="I27" s="49">
        <f>'申請書'!I33</f>
        <v>0</v>
      </c>
      <c r="J27" s="31" t="s">
        <v>1</v>
      </c>
      <c r="K27" s="49">
        <f>'申請書'!K33</f>
        <v>0</v>
      </c>
      <c r="L27" s="31" t="s">
        <v>2</v>
      </c>
      <c r="M27" s="31" t="s">
        <v>14</v>
      </c>
      <c r="N27" s="51">
        <f>'申請書'!N33</f>
        <v>0</v>
      </c>
      <c r="O27" s="32" t="s">
        <v>15</v>
      </c>
      <c r="P27" s="177"/>
      <c r="Q27" s="375"/>
      <c r="R27" s="375"/>
      <c r="S27" s="375"/>
      <c r="T27" s="31" t="s">
        <v>11</v>
      </c>
      <c r="U27" s="31">
        <f>'申請書'!U33</f>
        <v>0</v>
      </c>
      <c r="V27" s="33" t="s">
        <v>12</v>
      </c>
    </row>
    <row r="28" spans="1:22" ht="24.75" customHeight="1">
      <c r="A28" s="108"/>
      <c r="B28" s="117"/>
      <c r="C28" s="118"/>
      <c r="D28" s="118"/>
      <c r="E28" s="119"/>
      <c r="F28" s="186" t="s">
        <v>65</v>
      </c>
      <c r="G28" s="187"/>
      <c r="H28" s="187"/>
      <c r="I28" s="187"/>
      <c r="J28" s="187"/>
      <c r="K28" s="187"/>
      <c r="L28" s="187"/>
      <c r="M28" s="187"/>
      <c r="N28" s="187"/>
      <c r="O28" s="187"/>
      <c r="P28" s="187"/>
      <c r="Q28" s="187"/>
      <c r="R28" s="187"/>
      <c r="S28" s="187"/>
      <c r="T28" s="34" t="s">
        <v>32</v>
      </c>
      <c r="U28" s="34">
        <f>'申請書'!U34</f>
        <v>0</v>
      </c>
      <c r="V28" s="35" t="s">
        <v>33</v>
      </c>
    </row>
    <row r="29" spans="1:22" ht="30" customHeight="1">
      <c r="A29" s="108"/>
      <c r="B29" s="74" t="s">
        <v>34</v>
      </c>
      <c r="C29" s="75"/>
      <c r="D29" s="75"/>
      <c r="E29" s="76"/>
      <c r="F29" s="80" t="s">
        <v>35</v>
      </c>
      <c r="G29" s="81"/>
      <c r="H29" s="81"/>
      <c r="I29" s="130">
        <f>'申請書'!I35</f>
        <v>0</v>
      </c>
      <c r="J29" s="330"/>
      <c r="K29" s="330"/>
      <c r="L29" s="330"/>
      <c r="M29" s="330"/>
      <c r="N29" s="330"/>
      <c r="O29" s="330"/>
      <c r="P29" s="330"/>
      <c r="Q29" s="330"/>
      <c r="R29" s="330"/>
      <c r="S29" s="330"/>
      <c r="T29" s="330"/>
      <c r="U29" s="330"/>
      <c r="V29" s="331"/>
    </row>
    <row r="30" spans="1:22" ht="30" customHeight="1">
      <c r="A30" s="108"/>
      <c r="B30" s="77"/>
      <c r="C30" s="78"/>
      <c r="D30" s="78"/>
      <c r="E30" s="79"/>
      <c r="F30" s="80" t="s">
        <v>44</v>
      </c>
      <c r="G30" s="81"/>
      <c r="H30" s="81"/>
      <c r="I30" s="130" t="str">
        <f>'申請書'!I36</f>
        <v>神戸市</v>
      </c>
      <c r="J30" s="330"/>
      <c r="K30" s="330"/>
      <c r="L30" s="330"/>
      <c r="M30" s="330"/>
      <c r="N30" s="330"/>
      <c r="O30" s="330"/>
      <c r="P30" s="330"/>
      <c r="Q30" s="330"/>
      <c r="R30" s="330"/>
      <c r="S30" s="330"/>
      <c r="T30" s="330"/>
      <c r="U30" s="330"/>
      <c r="V30" s="331"/>
    </row>
    <row r="31" spans="1:22" ht="30" customHeight="1">
      <c r="A31" s="108"/>
      <c r="B31" s="74" t="s">
        <v>37</v>
      </c>
      <c r="C31" s="75"/>
      <c r="D31" s="75"/>
      <c r="E31" s="76"/>
      <c r="F31" s="80" t="s">
        <v>84</v>
      </c>
      <c r="G31" s="81"/>
      <c r="H31" s="81"/>
      <c r="I31" s="335">
        <f>'申請書'!I37</f>
        <v>0</v>
      </c>
      <c r="J31" s="336"/>
      <c r="K31" s="336"/>
      <c r="L31" s="336"/>
      <c r="M31" s="336"/>
      <c r="N31" s="336"/>
      <c r="O31" s="336"/>
      <c r="P31" s="336"/>
      <c r="Q31" s="336"/>
      <c r="R31" s="336"/>
      <c r="S31" s="336"/>
      <c r="T31" s="336"/>
      <c r="U31" s="336"/>
      <c r="V31" s="337"/>
    </row>
    <row r="32" spans="1:22" ht="30" customHeight="1">
      <c r="A32" s="108"/>
      <c r="B32" s="245"/>
      <c r="C32" s="246"/>
      <c r="D32" s="246"/>
      <c r="E32" s="247"/>
      <c r="F32" s="80" t="s">
        <v>115</v>
      </c>
      <c r="G32" s="151"/>
      <c r="H32" s="338"/>
      <c r="I32" s="339" t="s">
        <v>114</v>
      </c>
      <c r="J32" s="340"/>
      <c r="K32" s="341">
        <f>'申請書'!K38</f>
        <v>0</v>
      </c>
      <c r="L32" s="342"/>
      <c r="M32" s="343"/>
      <c r="N32" s="308">
        <f>IF(K32="有料","参加費用","")</f>
      </c>
      <c r="O32" s="121"/>
      <c r="P32" s="121"/>
      <c r="Q32" s="309" t="str">
        <f>IF('申請書'!R38=0,"-",'申請書'!R38)</f>
        <v>-</v>
      </c>
      <c r="R32" s="310"/>
      <c r="S32" s="345"/>
      <c r="T32" s="346"/>
      <c r="U32" s="52"/>
      <c r="V32" s="36">
        <f>IF(K32="有料","円","")</f>
      </c>
    </row>
    <row r="33" spans="1:22" ht="30" customHeight="1">
      <c r="A33" s="108"/>
      <c r="B33" s="77"/>
      <c r="C33" s="78"/>
      <c r="D33" s="78"/>
      <c r="E33" s="79"/>
      <c r="F33" s="80" t="s">
        <v>85</v>
      </c>
      <c r="G33" s="151"/>
      <c r="H33" s="344"/>
      <c r="I33" s="326">
        <f>'申請書'!I39</f>
        <v>0</v>
      </c>
      <c r="J33" s="327"/>
      <c r="K33" s="328" t="s">
        <v>71</v>
      </c>
      <c r="L33" s="140"/>
      <c r="M33" s="140"/>
      <c r="N33" s="329"/>
      <c r="O33" s="407"/>
      <c r="P33" s="408"/>
      <c r="Q33" s="409"/>
      <c r="R33" s="376" t="s">
        <v>72</v>
      </c>
      <c r="S33" s="377"/>
      <c r="T33" s="378"/>
      <c r="U33" s="379"/>
      <c r="V33" s="380"/>
    </row>
    <row r="34" spans="1:22" ht="30" customHeight="1">
      <c r="A34" s="108"/>
      <c r="B34" s="74" t="s">
        <v>89</v>
      </c>
      <c r="C34" s="75"/>
      <c r="D34" s="75"/>
      <c r="E34" s="76"/>
      <c r="F34" s="356" t="s">
        <v>39</v>
      </c>
      <c r="G34" s="357"/>
      <c r="H34" s="357"/>
      <c r="I34" s="358"/>
      <c r="J34" s="358"/>
      <c r="K34" s="358"/>
      <c r="L34" s="358"/>
      <c r="M34" s="358"/>
      <c r="N34" s="16" t="s">
        <v>47</v>
      </c>
      <c r="O34" s="359"/>
      <c r="P34" s="360"/>
      <c r="Q34" s="360"/>
      <c r="R34" s="360"/>
      <c r="S34" s="360"/>
      <c r="T34" s="360"/>
      <c r="U34" s="360"/>
      <c r="V34" s="361"/>
    </row>
    <row r="35" spans="1:22" ht="30" customHeight="1">
      <c r="A35" s="108"/>
      <c r="B35" s="77"/>
      <c r="C35" s="78"/>
      <c r="D35" s="78"/>
      <c r="E35" s="79"/>
      <c r="F35" s="240" t="s">
        <v>40</v>
      </c>
      <c r="G35" s="241"/>
      <c r="H35" s="241"/>
      <c r="I35" s="320"/>
      <c r="J35" s="132"/>
      <c r="K35" s="132"/>
      <c r="L35" s="132"/>
      <c r="M35" s="132"/>
      <c r="N35" s="132"/>
      <c r="O35" s="132"/>
      <c r="P35" s="132"/>
      <c r="Q35" s="132"/>
      <c r="R35" s="132"/>
      <c r="S35" s="132"/>
      <c r="T35" s="132"/>
      <c r="U35" s="132"/>
      <c r="V35" s="133"/>
    </row>
    <row r="36" spans="1:22" ht="30" customHeight="1">
      <c r="A36" s="108"/>
      <c r="B36" s="74" t="s">
        <v>93</v>
      </c>
      <c r="C36" s="75"/>
      <c r="D36" s="75"/>
      <c r="E36" s="76"/>
      <c r="F36" s="305">
        <f>'申請書'!F42</f>
        <v>0</v>
      </c>
      <c r="G36" s="306"/>
      <c r="H36" s="306"/>
      <c r="I36" s="306"/>
      <c r="J36" s="306"/>
      <c r="K36" s="306"/>
      <c r="L36" s="306"/>
      <c r="M36" s="306"/>
      <c r="N36" s="306"/>
      <c r="O36" s="306"/>
      <c r="P36" s="306"/>
      <c r="Q36" s="306"/>
      <c r="R36" s="306"/>
      <c r="S36" s="306"/>
      <c r="T36" s="306"/>
      <c r="U36" s="306"/>
      <c r="V36" s="307"/>
    </row>
    <row r="37" spans="1:22" ht="37.5" customHeight="1">
      <c r="A37" s="108"/>
      <c r="B37" s="82" t="s">
        <v>41</v>
      </c>
      <c r="C37" s="83"/>
      <c r="D37" s="83"/>
      <c r="E37" s="84"/>
      <c r="F37" s="150" t="s">
        <v>116</v>
      </c>
      <c r="G37" s="151"/>
      <c r="H37" s="151"/>
      <c r="I37" s="321">
        <f>'申請書'!I43</f>
        <v>0</v>
      </c>
      <c r="J37" s="322"/>
      <c r="K37" s="323"/>
      <c r="L37" s="152">
        <f>IF(I37="必要","事前申込先","")</f>
      </c>
      <c r="M37" s="153"/>
      <c r="N37" s="153"/>
      <c r="O37" s="153"/>
      <c r="P37" s="153"/>
      <c r="Q37" s="332">
        <f>'申請書'!Q43</f>
        <v>0</v>
      </c>
      <c r="R37" s="333"/>
      <c r="S37" s="333"/>
      <c r="T37" s="333"/>
      <c r="U37" s="333"/>
      <c r="V37" s="334"/>
    </row>
    <row r="38" spans="1:22" ht="24.75" customHeight="1">
      <c r="A38" s="109"/>
      <c r="B38" s="111" t="s">
        <v>59</v>
      </c>
      <c r="C38" s="112"/>
      <c r="D38" s="112"/>
      <c r="E38" s="113"/>
      <c r="F38" s="410">
        <f>'申請書'!F44</f>
        <v>0</v>
      </c>
      <c r="G38" s="411"/>
      <c r="H38" s="4" t="s">
        <v>9</v>
      </c>
      <c r="I38" s="48">
        <f>'申請書'!I44</f>
        <v>0</v>
      </c>
      <c r="J38" s="4" t="s">
        <v>1</v>
      </c>
      <c r="K38" s="48">
        <f>'申請書'!K44</f>
        <v>0</v>
      </c>
      <c r="L38" s="4" t="s">
        <v>2</v>
      </c>
      <c r="M38" s="4" t="s">
        <v>14</v>
      </c>
      <c r="N38" s="48">
        <f>'申請書'!N44</f>
        <v>0</v>
      </c>
      <c r="O38" s="5" t="s">
        <v>15</v>
      </c>
      <c r="P38" s="22" t="s">
        <v>10</v>
      </c>
      <c r="Q38" s="22"/>
      <c r="R38" s="22"/>
      <c r="S38" s="22"/>
      <c r="T38" s="22"/>
      <c r="U38" s="4"/>
      <c r="V38" s="8"/>
    </row>
    <row r="39" spans="1:22" ht="24.75" customHeight="1" thickBot="1">
      <c r="A39" s="110"/>
      <c r="B39" s="213"/>
      <c r="C39" s="214"/>
      <c r="D39" s="214"/>
      <c r="E39" s="215"/>
      <c r="F39" s="412">
        <f>'申請書'!F45</f>
        <v>0</v>
      </c>
      <c r="G39" s="413"/>
      <c r="H39" s="18" t="s">
        <v>9</v>
      </c>
      <c r="I39" s="47">
        <f>'申請書'!I45</f>
        <v>0</v>
      </c>
      <c r="J39" s="18" t="s">
        <v>1</v>
      </c>
      <c r="K39" s="47">
        <f>'申請書'!K45</f>
        <v>0</v>
      </c>
      <c r="L39" s="18" t="s">
        <v>2</v>
      </c>
      <c r="M39" s="18" t="s">
        <v>14</v>
      </c>
      <c r="N39" s="47">
        <f>'申請書'!N45</f>
        <v>0</v>
      </c>
      <c r="O39" s="40" t="s">
        <v>15</v>
      </c>
      <c r="P39" s="211"/>
      <c r="Q39" s="212"/>
      <c r="R39" s="212"/>
      <c r="S39" s="212"/>
      <c r="T39" s="18"/>
      <c r="U39" s="18"/>
      <c r="V39" s="41"/>
    </row>
    <row r="41" ht="17.25">
      <c r="A41" s="37" t="s">
        <v>73</v>
      </c>
    </row>
    <row r="42" spans="1:23" ht="17.25">
      <c r="A42" s="37"/>
      <c r="B42" s="414" t="s">
        <v>75</v>
      </c>
      <c r="C42" s="415"/>
      <c r="D42" s="415"/>
      <c r="E42" s="416"/>
      <c r="F42" s="347" t="s">
        <v>118</v>
      </c>
      <c r="G42" s="348"/>
      <c r="H42" s="348"/>
      <c r="I42" s="348"/>
      <c r="J42" s="348"/>
      <c r="K42" s="348"/>
      <c r="L42" s="348"/>
      <c r="M42" s="348"/>
      <c r="N42" s="348"/>
      <c r="O42" s="348"/>
      <c r="P42" s="348"/>
      <c r="Q42" s="348"/>
      <c r="R42" s="348"/>
      <c r="S42" s="348"/>
      <c r="T42" s="348"/>
      <c r="U42" s="348"/>
      <c r="V42" s="348"/>
      <c r="W42" s="349"/>
    </row>
    <row r="43" spans="1:23" ht="57.75" customHeight="1">
      <c r="A43" s="37"/>
      <c r="B43" s="417"/>
      <c r="C43" s="418"/>
      <c r="D43" s="418"/>
      <c r="E43" s="419"/>
      <c r="F43" s="370"/>
      <c r="G43" s="371"/>
      <c r="H43" s="371"/>
      <c r="I43" s="371"/>
      <c r="J43" s="371"/>
      <c r="K43" s="371"/>
      <c r="L43" s="371"/>
      <c r="M43" s="371"/>
      <c r="N43" s="371"/>
      <c r="O43" s="371"/>
      <c r="P43" s="371"/>
      <c r="Q43" s="371"/>
      <c r="R43" s="371"/>
      <c r="S43" s="371"/>
      <c r="T43" s="371"/>
      <c r="U43" s="371"/>
      <c r="V43" s="371"/>
      <c r="W43" s="372"/>
    </row>
    <row r="44" spans="1:23" ht="17.25">
      <c r="A44" s="37"/>
      <c r="B44" s="417"/>
      <c r="C44" s="418"/>
      <c r="D44" s="418"/>
      <c r="E44" s="419"/>
      <c r="F44" s="350" t="s">
        <v>76</v>
      </c>
      <c r="G44" s="351"/>
      <c r="H44" s="351"/>
      <c r="I44" s="351"/>
      <c r="J44" s="351"/>
      <c r="K44" s="351"/>
      <c r="L44" s="351"/>
      <c r="M44" s="351"/>
      <c r="N44" s="351"/>
      <c r="O44" s="351"/>
      <c r="P44" s="351"/>
      <c r="Q44" s="351"/>
      <c r="R44" s="351"/>
      <c r="S44" s="351"/>
      <c r="T44" s="351"/>
      <c r="U44" s="351"/>
      <c r="V44" s="351"/>
      <c r="W44" s="352"/>
    </row>
    <row r="45" spans="1:23" ht="59.25" customHeight="1">
      <c r="A45" s="37"/>
      <c r="B45" s="417"/>
      <c r="C45" s="418"/>
      <c r="D45" s="418"/>
      <c r="E45" s="419"/>
      <c r="F45" s="353"/>
      <c r="G45" s="354"/>
      <c r="H45" s="354"/>
      <c r="I45" s="354"/>
      <c r="J45" s="354"/>
      <c r="K45" s="354"/>
      <c r="L45" s="354"/>
      <c r="M45" s="354"/>
      <c r="N45" s="354"/>
      <c r="O45" s="354"/>
      <c r="P45" s="354"/>
      <c r="Q45" s="354"/>
      <c r="R45" s="354"/>
      <c r="S45" s="354"/>
      <c r="T45" s="354"/>
      <c r="U45" s="354"/>
      <c r="V45" s="354"/>
      <c r="W45" s="355"/>
    </row>
    <row r="46" spans="1:23" ht="17.25">
      <c r="A46" s="37"/>
      <c r="B46" s="417"/>
      <c r="C46" s="418"/>
      <c r="D46" s="418"/>
      <c r="E46" s="419"/>
      <c r="F46" s="347" t="s">
        <v>117</v>
      </c>
      <c r="G46" s="348"/>
      <c r="H46" s="348"/>
      <c r="I46" s="348"/>
      <c r="J46" s="348"/>
      <c r="K46" s="348"/>
      <c r="L46" s="348"/>
      <c r="M46" s="348"/>
      <c r="N46" s="348"/>
      <c r="O46" s="348"/>
      <c r="P46" s="348"/>
      <c r="Q46" s="348"/>
      <c r="R46" s="348"/>
      <c r="S46" s="348"/>
      <c r="T46" s="348"/>
      <c r="U46" s="348"/>
      <c r="V46" s="348"/>
      <c r="W46" s="349"/>
    </row>
    <row r="47" spans="1:23" ht="59.25" customHeight="1">
      <c r="A47" s="37"/>
      <c r="B47" s="420"/>
      <c r="C47" s="421"/>
      <c r="D47" s="421"/>
      <c r="E47" s="422"/>
      <c r="F47" s="353"/>
      <c r="G47" s="354"/>
      <c r="H47" s="354"/>
      <c r="I47" s="354"/>
      <c r="J47" s="354"/>
      <c r="K47" s="354"/>
      <c r="L47" s="354"/>
      <c r="M47" s="354"/>
      <c r="N47" s="354"/>
      <c r="O47" s="354"/>
      <c r="P47" s="354"/>
      <c r="Q47" s="354"/>
      <c r="R47" s="354"/>
      <c r="S47" s="354"/>
      <c r="T47" s="354"/>
      <c r="U47" s="354"/>
      <c r="V47" s="354"/>
      <c r="W47" s="355"/>
    </row>
    <row r="48" ht="17.25">
      <c r="A48" s="37"/>
    </row>
    <row r="49" spans="1:23" ht="17.25">
      <c r="A49" s="37" t="s">
        <v>77</v>
      </c>
      <c r="W49" s="1" t="s">
        <v>58</v>
      </c>
    </row>
    <row r="50" spans="2:23" ht="25.5" customHeight="1">
      <c r="B50" s="85" t="s">
        <v>49</v>
      </c>
      <c r="C50" s="121"/>
      <c r="D50" s="121"/>
      <c r="E50" s="121"/>
      <c r="F50" s="121"/>
      <c r="G50" s="121"/>
      <c r="H50" s="121"/>
      <c r="I50" s="121"/>
      <c r="J50" s="121"/>
      <c r="K50" s="121"/>
      <c r="L50" s="154" t="s">
        <v>57</v>
      </c>
      <c r="M50" s="467"/>
      <c r="N50" s="467"/>
      <c r="O50" s="467"/>
      <c r="P50" s="467"/>
      <c r="Q50" s="467"/>
      <c r="R50" s="467"/>
      <c r="S50" s="467"/>
      <c r="T50" s="467"/>
      <c r="U50" s="467"/>
      <c r="V50" s="467"/>
      <c r="W50" s="467"/>
    </row>
    <row r="51" spans="2:23" ht="21" customHeight="1">
      <c r="B51" s="85" t="s">
        <v>54</v>
      </c>
      <c r="C51" s="121"/>
      <c r="D51" s="121"/>
      <c r="E51" s="121"/>
      <c r="F51" s="86" t="s">
        <v>78</v>
      </c>
      <c r="G51" s="121"/>
      <c r="H51" s="121"/>
      <c r="I51" s="86" t="s">
        <v>79</v>
      </c>
      <c r="J51" s="121"/>
      <c r="K51" s="121"/>
      <c r="L51" s="154" t="s">
        <v>54</v>
      </c>
      <c r="M51" s="154"/>
      <c r="N51" s="154"/>
      <c r="O51" s="154"/>
      <c r="P51" s="154"/>
      <c r="Q51" s="467"/>
      <c r="R51" s="154" t="s">
        <v>78</v>
      </c>
      <c r="S51" s="468"/>
      <c r="T51" s="468"/>
      <c r="U51" s="468" t="s">
        <v>79</v>
      </c>
      <c r="V51" s="468"/>
      <c r="W51" s="468"/>
    </row>
    <row r="52" spans="2:23" ht="31.5" customHeight="1">
      <c r="B52" s="446" t="s">
        <v>23</v>
      </c>
      <c r="C52" s="447"/>
      <c r="D52" s="447"/>
      <c r="E52" s="447"/>
      <c r="F52" s="448">
        <f>'申請書'!G50</f>
        <v>0</v>
      </c>
      <c r="G52" s="449"/>
      <c r="H52" s="449"/>
      <c r="I52" s="463"/>
      <c r="J52" s="464"/>
      <c r="K52" s="464"/>
      <c r="L52" s="384" t="s">
        <v>142</v>
      </c>
      <c r="M52" s="385"/>
      <c r="N52" s="257" t="s">
        <v>91</v>
      </c>
      <c r="O52" s="469"/>
      <c r="P52" s="469"/>
      <c r="Q52" s="470"/>
      <c r="R52" s="426">
        <f>'申請書'!T50</f>
        <v>0</v>
      </c>
      <c r="S52" s="427"/>
      <c r="T52" s="428"/>
      <c r="U52" s="481"/>
      <c r="V52" s="482"/>
      <c r="W52" s="483"/>
    </row>
    <row r="53" spans="2:23" ht="31.5" customHeight="1">
      <c r="B53" s="197" t="s">
        <v>51</v>
      </c>
      <c r="C53" s="198"/>
      <c r="D53" s="198"/>
      <c r="E53" s="198"/>
      <c r="F53" s="423">
        <f>'申請書'!G51</f>
        <v>0</v>
      </c>
      <c r="G53" s="424"/>
      <c r="H53" s="424"/>
      <c r="I53" s="429"/>
      <c r="J53" s="430"/>
      <c r="K53" s="430"/>
      <c r="L53" s="386"/>
      <c r="M53" s="387"/>
      <c r="N53" s="136" t="s">
        <v>94</v>
      </c>
      <c r="O53" s="274"/>
      <c r="P53" s="274"/>
      <c r="Q53" s="275"/>
      <c r="R53" s="381">
        <f>'申請書'!T51</f>
        <v>0</v>
      </c>
      <c r="S53" s="382"/>
      <c r="T53" s="383"/>
      <c r="U53" s="459"/>
      <c r="V53" s="460"/>
      <c r="W53" s="461"/>
    </row>
    <row r="54" spans="2:23" ht="31.5" customHeight="1">
      <c r="B54" s="197" t="s">
        <v>80</v>
      </c>
      <c r="C54" s="198"/>
      <c r="D54" s="198"/>
      <c r="E54" s="198"/>
      <c r="F54" s="423">
        <f>'申請書'!G52</f>
        <v>0</v>
      </c>
      <c r="G54" s="424"/>
      <c r="H54" s="424"/>
      <c r="I54" s="429"/>
      <c r="J54" s="430"/>
      <c r="K54" s="430"/>
      <c r="L54" s="386"/>
      <c r="M54" s="387"/>
      <c r="N54" s="136" t="s">
        <v>97</v>
      </c>
      <c r="O54" s="274"/>
      <c r="P54" s="274"/>
      <c r="Q54" s="275"/>
      <c r="R54" s="381">
        <f>'申請書'!T52</f>
        <v>0</v>
      </c>
      <c r="S54" s="382"/>
      <c r="T54" s="383"/>
      <c r="U54" s="459"/>
      <c r="V54" s="460"/>
      <c r="W54" s="461"/>
    </row>
    <row r="55" spans="2:23" ht="31.5" customHeight="1">
      <c r="B55" s="197" t="s">
        <v>52</v>
      </c>
      <c r="C55" s="198"/>
      <c r="D55" s="198"/>
      <c r="E55" s="198"/>
      <c r="F55" s="423">
        <f>'申請書'!G53</f>
        <v>0</v>
      </c>
      <c r="G55" s="424"/>
      <c r="H55" s="424"/>
      <c r="I55" s="429"/>
      <c r="J55" s="430"/>
      <c r="K55" s="430"/>
      <c r="L55" s="386"/>
      <c r="M55" s="387"/>
      <c r="N55" s="136" t="s">
        <v>96</v>
      </c>
      <c r="O55" s="274"/>
      <c r="P55" s="274"/>
      <c r="Q55" s="275"/>
      <c r="R55" s="381">
        <f>'申請書'!T53</f>
        <v>0</v>
      </c>
      <c r="S55" s="382"/>
      <c r="T55" s="383"/>
      <c r="U55" s="459"/>
      <c r="V55" s="460"/>
      <c r="W55" s="461"/>
    </row>
    <row r="56" spans="2:23" ht="31.5" customHeight="1">
      <c r="B56" s="197" t="s">
        <v>50</v>
      </c>
      <c r="C56" s="198"/>
      <c r="D56" s="198"/>
      <c r="E56" s="198"/>
      <c r="F56" s="423">
        <f>'申請書'!G54</f>
        <v>0</v>
      </c>
      <c r="G56" s="424"/>
      <c r="H56" s="424"/>
      <c r="I56" s="429"/>
      <c r="J56" s="430"/>
      <c r="K56" s="430"/>
      <c r="L56" s="386"/>
      <c r="M56" s="387"/>
      <c r="N56" s="425" t="s">
        <v>145</v>
      </c>
      <c r="O56" s="274"/>
      <c r="P56" s="274"/>
      <c r="Q56" s="275"/>
      <c r="R56" s="381">
        <f>'申請書'!T54</f>
        <v>0</v>
      </c>
      <c r="S56" s="382"/>
      <c r="T56" s="383"/>
      <c r="U56" s="459"/>
      <c r="V56" s="460"/>
      <c r="W56" s="461"/>
    </row>
    <row r="57" spans="2:23" ht="31.5" customHeight="1">
      <c r="B57" s="405" t="s">
        <v>53</v>
      </c>
      <c r="C57" s="406"/>
      <c r="D57" s="406"/>
      <c r="E57" s="406"/>
      <c r="F57" s="451">
        <f>'申請書'!G55</f>
        <v>0</v>
      </c>
      <c r="G57" s="452"/>
      <c r="H57" s="452"/>
      <c r="I57" s="431"/>
      <c r="J57" s="432"/>
      <c r="K57" s="433"/>
      <c r="L57" s="386"/>
      <c r="M57" s="387"/>
      <c r="N57" s="425" t="s">
        <v>146</v>
      </c>
      <c r="O57" s="274"/>
      <c r="P57" s="274"/>
      <c r="Q57" s="275"/>
      <c r="R57" s="381">
        <f>'申請書'!T55</f>
        <v>0</v>
      </c>
      <c r="S57" s="382"/>
      <c r="T57" s="383"/>
      <c r="U57" s="459"/>
      <c r="V57" s="460"/>
      <c r="W57" s="461"/>
    </row>
    <row r="58" spans="2:23" ht="28.5" customHeight="1">
      <c r="B58" s="397">
        <f>IF(OR(F53&lt;&gt;0,F54&lt;&gt;0,F55&lt;&gt;0),"上記補助金等外部資金の交付申請先","")</f>
      </c>
      <c r="C58" s="398"/>
      <c r="D58" s="398"/>
      <c r="E58" s="398"/>
      <c r="F58" s="434"/>
      <c r="G58" s="435"/>
      <c r="H58" s="435"/>
      <c r="I58" s="435"/>
      <c r="J58" s="435"/>
      <c r="K58" s="435"/>
      <c r="L58" s="386"/>
      <c r="M58" s="387"/>
      <c r="N58" s="136" t="s">
        <v>148</v>
      </c>
      <c r="O58" s="274"/>
      <c r="P58" s="274"/>
      <c r="Q58" s="275"/>
      <c r="R58" s="381">
        <f>'申請書'!T56</f>
        <v>0</v>
      </c>
      <c r="S58" s="382"/>
      <c r="T58" s="383"/>
      <c r="U58" s="459"/>
      <c r="V58" s="460"/>
      <c r="W58" s="461"/>
    </row>
    <row r="59" spans="2:23" ht="28.5" customHeight="1">
      <c r="B59" s="399"/>
      <c r="C59" s="400"/>
      <c r="D59" s="400"/>
      <c r="E59" s="400"/>
      <c r="F59" s="435"/>
      <c r="G59" s="435"/>
      <c r="H59" s="435"/>
      <c r="I59" s="435"/>
      <c r="J59" s="435"/>
      <c r="K59" s="435"/>
      <c r="L59" s="386"/>
      <c r="M59" s="387"/>
      <c r="N59" s="403" t="s">
        <v>147</v>
      </c>
      <c r="O59" s="404"/>
      <c r="P59" s="404"/>
      <c r="Q59" s="404"/>
      <c r="R59" s="391">
        <f>'申請書'!T57</f>
        <v>0</v>
      </c>
      <c r="S59" s="392"/>
      <c r="T59" s="393"/>
      <c r="U59" s="391">
        <f>SUM(U60:W62)</f>
        <v>0</v>
      </c>
      <c r="V59" s="392"/>
      <c r="W59" s="393"/>
    </row>
    <row r="60" spans="2:23" ht="28.5" customHeight="1">
      <c r="B60" s="399"/>
      <c r="C60" s="400"/>
      <c r="D60" s="400"/>
      <c r="E60" s="400"/>
      <c r="F60" s="435"/>
      <c r="G60" s="435"/>
      <c r="H60" s="435"/>
      <c r="I60" s="435"/>
      <c r="J60" s="435"/>
      <c r="K60" s="435"/>
      <c r="L60" s="386"/>
      <c r="M60" s="387"/>
      <c r="N60" s="263" t="s">
        <v>144</v>
      </c>
      <c r="O60" s="388">
        <f>IF('申請書'!Q58="","",'申請書'!Q58)</f>
      </c>
      <c r="P60" s="389"/>
      <c r="Q60" s="390"/>
      <c r="R60" s="437">
        <f>'申請書'!T58</f>
        <v>0</v>
      </c>
      <c r="S60" s="438"/>
      <c r="T60" s="439"/>
      <c r="U60" s="394"/>
      <c r="V60" s="395"/>
      <c r="W60" s="396"/>
    </row>
    <row r="61" spans="2:23" ht="28.5" customHeight="1">
      <c r="B61" s="399"/>
      <c r="C61" s="400"/>
      <c r="D61" s="400"/>
      <c r="E61" s="400"/>
      <c r="F61" s="435"/>
      <c r="G61" s="435"/>
      <c r="H61" s="435"/>
      <c r="I61" s="435"/>
      <c r="J61" s="435"/>
      <c r="K61" s="435"/>
      <c r="L61" s="386"/>
      <c r="M61" s="387"/>
      <c r="N61" s="263"/>
      <c r="O61" s="388">
        <f>IF('申請書'!Q59="","",'申請書'!Q59)</f>
      </c>
      <c r="P61" s="389"/>
      <c r="Q61" s="390"/>
      <c r="R61" s="437">
        <f>'申請書'!T59</f>
        <v>0</v>
      </c>
      <c r="S61" s="438"/>
      <c r="T61" s="439"/>
      <c r="U61" s="394"/>
      <c r="V61" s="395"/>
      <c r="W61" s="396"/>
    </row>
    <row r="62" spans="2:23" ht="28.5" customHeight="1">
      <c r="B62" s="399"/>
      <c r="C62" s="400"/>
      <c r="D62" s="400"/>
      <c r="E62" s="400"/>
      <c r="F62" s="435"/>
      <c r="G62" s="435"/>
      <c r="H62" s="435"/>
      <c r="I62" s="435"/>
      <c r="J62" s="435"/>
      <c r="K62" s="435"/>
      <c r="L62" s="386"/>
      <c r="M62" s="387"/>
      <c r="N62" s="264"/>
      <c r="O62" s="443">
        <f>IF('申請書'!Q60="","",'申請書'!Q60)</f>
      </c>
      <c r="P62" s="444"/>
      <c r="Q62" s="445"/>
      <c r="R62" s="477">
        <f>'申請書'!T60</f>
        <v>0</v>
      </c>
      <c r="S62" s="478"/>
      <c r="T62" s="479"/>
      <c r="U62" s="471"/>
      <c r="V62" s="472"/>
      <c r="W62" s="473"/>
    </row>
    <row r="63" spans="2:23" ht="33" customHeight="1">
      <c r="B63" s="399"/>
      <c r="C63" s="400"/>
      <c r="D63" s="400"/>
      <c r="E63" s="400"/>
      <c r="F63" s="435"/>
      <c r="G63" s="435"/>
      <c r="H63" s="435"/>
      <c r="I63" s="435"/>
      <c r="J63" s="435"/>
      <c r="K63" s="435"/>
      <c r="L63" s="77" t="s">
        <v>143</v>
      </c>
      <c r="M63" s="78"/>
      <c r="N63" s="78"/>
      <c r="O63" s="78"/>
      <c r="P63" s="78"/>
      <c r="Q63" s="79"/>
      <c r="R63" s="440">
        <f>SUM(R52:T59)</f>
        <v>0</v>
      </c>
      <c r="S63" s="441"/>
      <c r="T63" s="442"/>
      <c r="U63" s="474">
        <f>SUM(U52:W59)</f>
        <v>0</v>
      </c>
      <c r="V63" s="475"/>
      <c r="W63" s="476"/>
    </row>
    <row r="64" spans="2:23" ht="27.75" customHeight="1" thickBot="1">
      <c r="B64" s="401"/>
      <c r="C64" s="402"/>
      <c r="D64" s="402"/>
      <c r="E64" s="402"/>
      <c r="F64" s="436"/>
      <c r="G64" s="436"/>
      <c r="H64" s="436"/>
      <c r="I64" s="436"/>
      <c r="J64" s="436"/>
      <c r="K64" s="436"/>
      <c r="L64" s="265" t="s">
        <v>56</v>
      </c>
      <c r="M64" s="266"/>
      <c r="N64" s="266"/>
      <c r="O64" s="266"/>
      <c r="P64" s="266"/>
      <c r="Q64" s="266"/>
      <c r="R64" s="480">
        <f>'申請書'!T62</f>
        <v>0</v>
      </c>
      <c r="S64" s="480"/>
      <c r="T64" s="480"/>
      <c r="U64" s="462"/>
      <c r="V64" s="462"/>
      <c r="W64" s="462"/>
    </row>
    <row r="65" spans="2:23" ht="28.5" customHeight="1" thickTop="1">
      <c r="B65" s="194" t="s">
        <v>39</v>
      </c>
      <c r="C65" s="465"/>
      <c r="D65" s="465"/>
      <c r="E65" s="466"/>
      <c r="F65" s="453">
        <f>SUM(F52:F57)</f>
        <v>0</v>
      </c>
      <c r="G65" s="454"/>
      <c r="H65" s="455"/>
      <c r="I65" s="456">
        <f>SUM(I52:K57)</f>
        <v>0</v>
      </c>
      <c r="J65" s="457"/>
      <c r="K65" s="458"/>
      <c r="L65" s="194" t="s">
        <v>39</v>
      </c>
      <c r="M65" s="195"/>
      <c r="N65" s="195"/>
      <c r="O65" s="195"/>
      <c r="P65" s="195"/>
      <c r="Q65" s="196"/>
      <c r="R65" s="450">
        <f>SUM(R63:T64)</f>
        <v>0</v>
      </c>
      <c r="S65" s="450"/>
      <c r="T65" s="450"/>
      <c r="U65" s="450">
        <f>SUM(U63:W64)</f>
        <v>0</v>
      </c>
      <c r="V65" s="450"/>
      <c r="W65" s="450"/>
    </row>
    <row r="66" ht="25.5" customHeight="1"/>
    <row r="67" ht="21" customHeight="1"/>
    <row r="68" ht="31.5" customHeight="1"/>
    <row r="69" ht="31.5" customHeight="1"/>
    <row r="70" ht="31.5" customHeight="1"/>
    <row r="71" ht="31.5" customHeight="1"/>
    <row r="72" ht="31.5" customHeight="1"/>
    <row r="73" ht="31.5" customHeight="1"/>
    <row r="74" ht="28.5" customHeight="1"/>
    <row r="75" ht="58.5" customHeight="1"/>
    <row r="76" ht="13.5" customHeight="1"/>
    <row r="77" ht="13.5" customHeight="1"/>
    <row r="78" ht="14.25" customHeight="1"/>
    <row r="79" ht="14.25" customHeight="1"/>
    <row r="80" ht="13.5" customHeight="1"/>
  </sheetData>
  <sheetProtection sheet="1" selectLockedCells="1"/>
  <mergeCells count="160">
    <mergeCell ref="U55:W55"/>
    <mergeCell ref="U56:W56"/>
    <mergeCell ref="R53:T53"/>
    <mergeCell ref="B65:E65"/>
    <mergeCell ref="L50:W50"/>
    <mergeCell ref="L51:Q51"/>
    <mergeCell ref="R51:T51"/>
    <mergeCell ref="U51:W51"/>
    <mergeCell ref="N52:Q52"/>
    <mergeCell ref="U62:W62"/>
    <mergeCell ref="U63:W63"/>
    <mergeCell ref="R62:T62"/>
    <mergeCell ref="B50:K50"/>
    <mergeCell ref="U64:W64"/>
    <mergeCell ref="L65:Q65"/>
    <mergeCell ref="I51:K51"/>
    <mergeCell ref="I52:K52"/>
    <mergeCell ref="I53:K53"/>
    <mergeCell ref="I54:K54"/>
    <mergeCell ref="I55:K55"/>
    <mergeCell ref="R65:T65"/>
    <mergeCell ref="L63:Q63"/>
    <mergeCell ref="L64:Q64"/>
    <mergeCell ref="F52:H52"/>
    <mergeCell ref="F53:H53"/>
    <mergeCell ref="U65:W65"/>
    <mergeCell ref="F56:H56"/>
    <mergeCell ref="F57:H57"/>
    <mergeCell ref="F65:H65"/>
    <mergeCell ref="I65:K65"/>
    <mergeCell ref="N56:Q56"/>
    <mergeCell ref="U57:W57"/>
    <mergeCell ref="U58:W58"/>
    <mergeCell ref="B53:E53"/>
    <mergeCell ref="B54:E54"/>
    <mergeCell ref="B55:E55"/>
    <mergeCell ref="N53:Q53"/>
    <mergeCell ref="N54:Q54"/>
    <mergeCell ref="F55:H55"/>
    <mergeCell ref="N55:Q55"/>
    <mergeCell ref="F58:K64"/>
    <mergeCell ref="R59:T59"/>
    <mergeCell ref="R60:T60"/>
    <mergeCell ref="R61:T61"/>
    <mergeCell ref="R63:T63"/>
    <mergeCell ref="O62:Q62"/>
    <mergeCell ref="R58:T58"/>
    <mergeCell ref="O61:Q61"/>
    <mergeCell ref="N60:N62"/>
    <mergeCell ref="R64:T64"/>
    <mergeCell ref="F54:H54"/>
    <mergeCell ref="B51:E51"/>
    <mergeCell ref="F51:H51"/>
    <mergeCell ref="N57:Q57"/>
    <mergeCell ref="R52:T52"/>
    <mergeCell ref="R56:T56"/>
    <mergeCell ref="R57:T57"/>
    <mergeCell ref="I56:K56"/>
    <mergeCell ref="I57:K57"/>
    <mergeCell ref="B52:E52"/>
    <mergeCell ref="P39:S39"/>
    <mergeCell ref="B58:E64"/>
    <mergeCell ref="N58:Q58"/>
    <mergeCell ref="N59:Q59"/>
    <mergeCell ref="B56:E56"/>
    <mergeCell ref="B57:E57"/>
    <mergeCell ref="B38:E39"/>
    <mergeCell ref="F38:G38"/>
    <mergeCell ref="F39:G39"/>
    <mergeCell ref="B42:E47"/>
    <mergeCell ref="R54:T54"/>
    <mergeCell ref="R55:T55"/>
    <mergeCell ref="L52:M62"/>
    <mergeCell ref="O60:Q60"/>
    <mergeCell ref="U59:W59"/>
    <mergeCell ref="U60:W60"/>
    <mergeCell ref="U61:W61"/>
    <mergeCell ref="U52:W52"/>
    <mergeCell ref="U53:W53"/>
    <mergeCell ref="U54:W54"/>
    <mergeCell ref="T1:V1"/>
    <mergeCell ref="P2:Q2"/>
    <mergeCell ref="F19:J19"/>
    <mergeCell ref="K19:N19"/>
    <mergeCell ref="F43:W43"/>
    <mergeCell ref="F47:W47"/>
    <mergeCell ref="F27:G27"/>
    <mergeCell ref="P27:S27"/>
    <mergeCell ref="F28:S28"/>
    <mergeCell ref="I8:K8"/>
    <mergeCell ref="F46:W46"/>
    <mergeCell ref="F44:W44"/>
    <mergeCell ref="F42:W42"/>
    <mergeCell ref="F45:W45"/>
    <mergeCell ref="B34:E35"/>
    <mergeCell ref="F34:H34"/>
    <mergeCell ref="I34:M34"/>
    <mergeCell ref="O34:V34"/>
    <mergeCell ref="F35:H35"/>
    <mergeCell ref="L37:P37"/>
    <mergeCell ref="Q37:V37"/>
    <mergeCell ref="B37:E37"/>
    <mergeCell ref="B31:E33"/>
    <mergeCell ref="F31:H31"/>
    <mergeCell ref="I31:V31"/>
    <mergeCell ref="F32:H32"/>
    <mergeCell ref="I32:J32"/>
    <mergeCell ref="K32:M32"/>
    <mergeCell ref="F33:H33"/>
    <mergeCell ref="S32:T32"/>
    <mergeCell ref="I33:J33"/>
    <mergeCell ref="K33:N33"/>
    <mergeCell ref="B29:E30"/>
    <mergeCell ref="F29:H29"/>
    <mergeCell ref="I29:V29"/>
    <mergeCell ref="F30:H30"/>
    <mergeCell ref="I30:V30"/>
    <mergeCell ref="R33:T33"/>
    <mergeCell ref="U33:V33"/>
    <mergeCell ref="O33:Q33"/>
    <mergeCell ref="A23:A39"/>
    <mergeCell ref="B23:E23"/>
    <mergeCell ref="F23:V23"/>
    <mergeCell ref="B24:E24"/>
    <mergeCell ref="F24:V24"/>
    <mergeCell ref="B26:E28"/>
    <mergeCell ref="I35:V35"/>
    <mergeCell ref="F37:H37"/>
    <mergeCell ref="I37:K37"/>
    <mergeCell ref="F26:G26"/>
    <mergeCell ref="F17:V17"/>
    <mergeCell ref="B36:E36"/>
    <mergeCell ref="F36:V36"/>
    <mergeCell ref="N32:P32"/>
    <mergeCell ref="Q32:R32"/>
    <mergeCell ref="K2:O2"/>
    <mergeCell ref="H6:H11"/>
    <mergeCell ref="I6:K7"/>
    <mergeCell ref="M6:P6"/>
    <mergeCell ref="Q6:V6"/>
    <mergeCell ref="L7:V7"/>
    <mergeCell ref="L8:V8"/>
    <mergeCell ref="I9:K9"/>
    <mergeCell ref="L9:V9"/>
    <mergeCell ref="B25:E25"/>
    <mergeCell ref="F25:V25"/>
    <mergeCell ref="I11:K11"/>
    <mergeCell ref="A12:V14"/>
    <mergeCell ref="A15:V15"/>
    <mergeCell ref="B17:E17"/>
    <mergeCell ref="I10:K10"/>
    <mergeCell ref="L10:R10"/>
    <mergeCell ref="T10:V10"/>
    <mergeCell ref="L11:V11"/>
    <mergeCell ref="B20:E20"/>
    <mergeCell ref="O19:V19"/>
    <mergeCell ref="F20:V20"/>
    <mergeCell ref="B18:E18"/>
    <mergeCell ref="F18:V18"/>
    <mergeCell ref="B19:E19"/>
  </mergeCells>
  <conditionalFormatting sqref="T1 M6 L7 L8 L9 L10 T10 L11 F17 F18 F23 F24 F25 F26 F27 I26 I27 K26 K27 N26 N27 U27 U28 I29 I31 K32 I33 F36 I37 Q37 F38 F39 I38 I39 K38 K39 N38 N39 F52 F53 F54 F55 F56">
    <cfRule type="cellIs" priority="4" dxfId="11" operator="equal" stopIfTrue="1">
      <formula>0</formula>
    </cfRule>
  </conditionalFormatting>
  <conditionalFormatting sqref="F57:H57 R52 R53 R54 R55 R56 R57 R58 R59 U59 R60 R61 R62 R63 U63 R64 R65 U65 F65 I65">
    <cfRule type="cellIs" priority="1" dxfId="11" operator="equal" stopIfTrue="1">
      <formula>0</formula>
    </cfRule>
  </conditionalFormatting>
  <dataValidations count="21">
    <dataValidation allowBlank="1" showInputMessage="1" showErrorMessage="1" promptTitle="連絡者氏名" prompt="本申請に関して、神戸市スポーツ協会から連絡する際の担当者の氏名を入力してください。" sqref="L10:R11"/>
    <dataValidation allowBlank="1" showInputMessage="1" showErrorMessage="1" promptTitle="代表者名" prompt="代表者の「肩書」「氏名」を入力してください。&#10;&#10;（例）&#10;会長　　スポーツ　太朗" sqref="L9:V9"/>
    <dataValidation allowBlank="1" showInputMessage="1" showErrorMessage="1" promptTitle="団体名" prompt="団体名を省略せずに入力してください。" sqref="L8:V8"/>
    <dataValidation allowBlank="1" showInputMessage="1" showErrorMessage="1" promptTitle="住所所在地" prompt="団代の所在地または、代表者の住所を入力してください。" sqref="L7:V7"/>
    <dataValidation allowBlank="1" showInputMessage="1" showErrorMessage="1" promptTitle="郵便番号" prompt="郵便番号を入力してください。" sqref="M6:P6"/>
    <dataValidation type="list" allowBlank="1" showInputMessage="1" showErrorMessage="1" sqref="K32:M32">
      <formula1>"有料,無料"</formula1>
    </dataValidation>
    <dataValidation allowBlank="1" showErrorMessage="1" promptTitle="補助申請額" prompt="補助申請を行う金額を入力してください。ただし、右に表示される上限を超えて申請することはできません。" sqref="K19"/>
    <dataValidation allowBlank="1" showErrorMessage="1" sqref="F17:V18 B20:F20"/>
    <dataValidation allowBlank="1" showInputMessage="1" showErrorMessage="1" promptTitle="決定通知書番号" prompt="決定通知書に記載された番号を記載してください。" sqref="F19:J19"/>
    <dataValidation allowBlank="1" showInputMessage="1" showErrorMessage="1" promptTitle="助成決定額" prompt="決定通知書に記載された助成決定額を入力してください。&#10;&#10;※申請された金額と異なる場合がありますのでご注意ください。" sqref="O19:V19"/>
    <dataValidation allowBlank="1" showInputMessage="1" showErrorMessage="1" promptTitle="内容" prompt="事業の内容を簡潔に入力してください。&#10;&#10;また、事業の具体的な内容がわかる資料（企画書、要項案、プログラム案）などを併せて提出してください。" sqref="F25:V25"/>
    <dataValidation allowBlank="1" showInputMessage="1" showErrorMessage="1" promptTitle="対象者" prompt="イベントの対象者を入力してください。&#10;例）誰でも&#10;　　　小学生&#10;　　　中学生&#10;　　　スポーツ未経験者&#10;　　　スポーツ指導者　　　など" sqref="I31:V31"/>
    <dataValidation allowBlank="1" showInputMessage="1" showErrorMessage="1" promptTitle="参加者数" prompt="実際に参加した人数を入力してください。" sqref="O33:Q33"/>
    <dataValidation allowBlank="1" showInputMessage="1" showErrorMessage="1" promptTitle="応募人数" prompt="抽選で参加者を決定した場合は、応募人数を入力してください。" sqref="U33:V33"/>
    <dataValidation allowBlank="1" showInputMessage="1" showErrorMessage="1" promptTitle="スタッフ・指導者など" prompt="当日実際に運営にあたった人数を入力してください。" sqref="I34:M34"/>
    <dataValidation allowBlank="1" showInputMessage="1" showErrorMessage="1" promptTitle="内訳" prompt="例）&#10;指導者　〇人、&#10;学生ボランティア ×人、&#10;医療スタッフ ▲人" sqref="I35:V35"/>
    <dataValidation allowBlank="1" showInputMessage="1" showErrorMessage="1" promptTitle="告知方法" prompt="事業の周知方法を具体的に記載してください。&#10;例）〇〇誌に掲載&#10;　　　団体HP、SNSに掲載&#10;" sqref="F36:V36"/>
    <dataValidation allowBlank="1" showErrorMessage="1" promptTitle="事前申込の方法" prompt="WEBでの申込の場合はURLを、メールでの申込の場合はアドレスを入力してください。" sqref="Q37:V37"/>
    <dataValidation allowBlank="1" showErrorMessage="1" promptTitle="事前申込の要否" prompt="事前の申し込みの 必要 不要 を選択してください。&#10;事前の申し込みが必要な場合は 右の欄に申込先を入力してください。" sqref="I37:K37"/>
    <dataValidation allowBlank="1" showErrorMessage="1" promptTitle="その他直接経費の内訳" prompt="上記のほか、事業の実施にあたり直接必要となる経費の内容を入力してください。&#10;&#10;※講師への飲食費は助成の対象となりません。" sqref="N60:N62"/>
    <dataValidation allowBlank="1" showErrorMessage="1" promptTitle="支出金額" prompt="要綱に記載の助成対象経費から、該当する項目を選択し、「金額」欄にその経費額を入力してください。&#10;&#10;『その他経費』を選択した場合は、下段にその他経費の内容を入力してください。" sqref="N52:N59 L52"/>
  </dataValidations>
  <printOptions horizontalCentered="1"/>
  <pageMargins left="0.7874015748031497" right="0.5905511811023623" top="0.3937007874015748" bottom="0.3937007874015748" header="0" footer="0"/>
  <pageSetup horizontalDpi="600" verticalDpi="600" orientation="portrait" paperSize="9" scale="98" r:id="rId4"/>
  <headerFooter alignWithMargins="0">
    <oddHeader>&amp;R&amp;P / &amp;N</oddHeader>
  </headerFooter>
  <rowBreaks count="3" manualBreakCount="3">
    <brk id="21" max="22" man="1"/>
    <brk id="39" max="22" man="1"/>
    <brk id="48" max="22"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C000"/>
  </sheetPr>
  <dimension ref="A1:AC49"/>
  <sheetViews>
    <sheetView showGridLines="0" zoomScalePageLayoutView="0" workbookViewId="0" topLeftCell="A15">
      <selection activeCell="P2" sqref="P2:Q2"/>
    </sheetView>
  </sheetViews>
  <sheetFormatPr defaultColWidth="9.140625" defaultRowHeight="12"/>
  <cols>
    <col min="1" max="1" width="3.7109375" style="1" customWidth="1"/>
    <col min="2" max="2" width="4.7109375" style="1" customWidth="1"/>
    <col min="3" max="5" width="4.28125" style="1" customWidth="1"/>
    <col min="6" max="12" width="4.7109375" style="1" customWidth="1"/>
    <col min="13" max="13" width="0.85546875" style="1" customWidth="1"/>
    <col min="14" max="14" width="4.7109375" style="1" customWidth="1"/>
    <col min="15" max="15" width="0.85546875" style="1" customWidth="1"/>
    <col min="16" max="22" width="4.7109375" style="1" customWidth="1"/>
    <col min="23" max="23" width="5.00390625" style="1" customWidth="1"/>
    <col min="24" max="25" width="4.28125" style="1" customWidth="1"/>
    <col min="26" max="37" width="4.7109375" style="1" customWidth="1"/>
    <col min="38" max="16384" width="9.140625" style="1" customWidth="1"/>
  </cols>
  <sheetData>
    <row r="1" spans="1:22" ht="24.75" customHeight="1">
      <c r="A1" s="7" t="s">
        <v>169</v>
      </c>
      <c r="P1" s="1" t="s">
        <v>67</v>
      </c>
      <c r="T1" s="362">
        <f>'報告書'!F19</f>
        <v>0</v>
      </c>
      <c r="U1" s="363"/>
      <c r="V1" s="363"/>
    </row>
    <row r="2" spans="11:22" ht="24.75" customHeight="1">
      <c r="K2" s="85" t="s">
        <v>162</v>
      </c>
      <c r="L2" s="86"/>
      <c r="M2" s="86"/>
      <c r="N2" s="86"/>
      <c r="O2" s="86"/>
      <c r="P2" s="364"/>
      <c r="Q2" s="365"/>
      <c r="R2" s="3" t="s">
        <v>16</v>
      </c>
      <c r="S2" s="64"/>
      <c r="T2" s="3" t="s">
        <v>1</v>
      </c>
      <c r="U2" s="64"/>
      <c r="V2" s="10" t="s">
        <v>2</v>
      </c>
    </row>
    <row r="3" ht="19.5" customHeight="1"/>
    <row r="4" spans="1:29" ht="24.75" customHeight="1">
      <c r="A4" s="2" t="s">
        <v>18</v>
      </c>
      <c r="AC4" s="11"/>
    </row>
    <row r="5" ht="19.5" customHeight="1" thickBot="1"/>
    <row r="6" spans="8:22" ht="15" customHeight="1">
      <c r="H6" s="87" t="s">
        <v>3</v>
      </c>
      <c r="I6" s="168" t="s">
        <v>20</v>
      </c>
      <c r="J6" s="169"/>
      <c r="K6" s="169"/>
      <c r="L6" s="19" t="s">
        <v>64</v>
      </c>
      <c r="M6" s="516">
        <f>'申請書'!M6</f>
        <v>0</v>
      </c>
      <c r="N6" s="517"/>
      <c r="O6" s="517"/>
      <c r="P6" s="517"/>
      <c r="Q6" s="313"/>
      <c r="R6" s="314"/>
      <c r="S6" s="314"/>
      <c r="T6" s="314"/>
      <c r="U6" s="314"/>
      <c r="V6" s="315"/>
    </row>
    <row r="7" spans="8:22" ht="29.25" customHeight="1">
      <c r="H7" s="88"/>
      <c r="I7" s="170"/>
      <c r="J7" s="171"/>
      <c r="K7" s="171"/>
      <c r="L7" s="295">
        <f>'申請書'!L7</f>
        <v>0</v>
      </c>
      <c r="M7" s="296"/>
      <c r="N7" s="296"/>
      <c r="O7" s="296"/>
      <c r="P7" s="296"/>
      <c r="Q7" s="296"/>
      <c r="R7" s="296"/>
      <c r="S7" s="296"/>
      <c r="T7" s="296"/>
      <c r="U7" s="296"/>
      <c r="V7" s="297"/>
    </row>
    <row r="8" spans="8:22" ht="28.5" customHeight="1">
      <c r="H8" s="88"/>
      <c r="I8" s="82" t="s">
        <v>4</v>
      </c>
      <c r="J8" s="83"/>
      <c r="K8" s="83"/>
      <c r="L8" s="292">
        <f>'申請書'!L8</f>
        <v>0</v>
      </c>
      <c r="M8" s="292"/>
      <c r="N8" s="292"/>
      <c r="O8" s="292"/>
      <c r="P8" s="292"/>
      <c r="Q8" s="292"/>
      <c r="R8" s="292"/>
      <c r="S8" s="292"/>
      <c r="T8" s="292"/>
      <c r="U8" s="292"/>
      <c r="V8" s="298"/>
    </row>
    <row r="9" spans="8:25" ht="28.5" customHeight="1">
      <c r="H9" s="88"/>
      <c r="I9" s="82" t="s">
        <v>5</v>
      </c>
      <c r="J9" s="83"/>
      <c r="K9" s="83"/>
      <c r="L9" s="292">
        <f>'申請書'!L9</f>
        <v>0</v>
      </c>
      <c r="M9" s="299"/>
      <c r="N9" s="299"/>
      <c r="O9" s="299"/>
      <c r="P9" s="299"/>
      <c r="Q9" s="299"/>
      <c r="R9" s="299"/>
      <c r="S9" s="299"/>
      <c r="T9" s="299"/>
      <c r="U9" s="299"/>
      <c r="V9" s="300"/>
      <c r="Y9" s="1" t="s">
        <v>17</v>
      </c>
    </row>
    <row r="10" spans="8:22" ht="28.5" customHeight="1" thickBot="1">
      <c r="H10" s="88"/>
      <c r="I10" s="164" t="s">
        <v>6</v>
      </c>
      <c r="J10" s="165"/>
      <c r="K10" s="165"/>
      <c r="L10" s="279">
        <f>'申請書'!L10</f>
        <v>0</v>
      </c>
      <c r="M10" s="279"/>
      <c r="N10" s="279"/>
      <c r="O10" s="279"/>
      <c r="P10" s="279"/>
      <c r="Q10" s="279"/>
      <c r="R10" s="279"/>
      <c r="S10" s="20" t="s">
        <v>8</v>
      </c>
      <c r="T10" s="280">
        <f>'申請書'!T10</f>
        <v>0</v>
      </c>
      <c r="U10" s="280"/>
      <c r="V10" s="281"/>
    </row>
    <row r="11" spans="8:22" ht="34.5" customHeight="1" thickBot="1">
      <c r="H11" s="89"/>
      <c r="I11" s="164" t="s">
        <v>82</v>
      </c>
      <c r="J11" s="165"/>
      <c r="K11" s="165"/>
      <c r="L11" s="282">
        <f>'申請書'!L11</f>
        <v>0</v>
      </c>
      <c r="M11" s="282"/>
      <c r="N11" s="282"/>
      <c r="O11" s="282"/>
      <c r="P11" s="282"/>
      <c r="Q11" s="282"/>
      <c r="R11" s="282"/>
      <c r="S11" s="283"/>
      <c r="T11" s="283"/>
      <c r="U11" s="283"/>
      <c r="V11" s="284"/>
    </row>
    <row r="12" spans="1:22" ht="15" customHeight="1">
      <c r="A12" s="105" t="s">
        <v>175</v>
      </c>
      <c r="B12" s="105"/>
      <c r="C12" s="105"/>
      <c r="D12" s="105"/>
      <c r="E12" s="105"/>
      <c r="F12" s="105"/>
      <c r="G12" s="105"/>
      <c r="H12" s="105"/>
      <c r="I12" s="105"/>
      <c r="J12" s="105"/>
      <c r="K12" s="105"/>
      <c r="L12" s="105"/>
      <c r="M12" s="105"/>
      <c r="N12" s="105"/>
      <c r="O12" s="105"/>
      <c r="P12" s="105"/>
      <c r="Q12" s="105"/>
      <c r="R12" s="105"/>
      <c r="S12" s="105"/>
      <c r="T12" s="105"/>
      <c r="U12" s="105"/>
      <c r="V12" s="105"/>
    </row>
    <row r="13" spans="1:22" ht="24.75" customHeight="1">
      <c r="A13" s="105"/>
      <c r="B13" s="105"/>
      <c r="C13" s="105"/>
      <c r="D13" s="105"/>
      <c r="E13" s="105"/>
      <c r="F13" s="105"/>
      <c r="G13" s="105"/>
      <c r="H13" s="105"/>
      <c r="I13" s="105"/>
      <c r="J13" s="105"/>
      <c r="K13" s="105"/>
      <c r="L13" s="105"/>
      <c r="M13" s="105"/>
      <c r="N13" s="105"/>
      <c r="O13" s="105"/>
      <c r="P13" s="105"/>
      <c r="Q13" s="105"/>
      <c r="R13" s="105"/>
      <c r="S13" s="105"/>
      <c r="T13" s="105"/>
      <c r="U13" s="105"/>
      <c r="V13" s="105"/>
    </row>
    <row r="14" spans="1:22" ht="15" customHeight="1">
      <c r="A14" s="105"/>
      <c r="B14" s="105"/>
      <c r="C14" s="105"/>
      <c r="D14" s="105"/>
      <c r="E14" s="105"/>
      <c r="F14" s="105"/>
      <c r="G14" s="105"/>
      <c r="H14" s="105"/>
      <c r="I14" s="105"/>
      <c r="J14" s="105"/>
      <c r="K14" s="105"/>
      <c r="L14" s="105"/>
      <c r="M14" s="105"/>
      <c r="N14" s="105"/>
      <c r="O14" s="105"/>
      <c r="P14" s="105"/>
      <c r="Q14" s="105"/>
      <c r="R14" s="105"/>
      <c r="S14" s="105"/>
      <c r="T14" s="105"/>
      <c r="U14" s="105"/>
      <c r="V14" s="105"/>
    </row>
    <row r="15" spans="1:23" ht="34.5" customHeight="1">
      <c r="A15" s="488" t="s">
        <v>165</v>
      </c>
      <c r="B15" s="488"/>
      <c r="C15" s="488"/>
      <c r="D15" s="488"/>
      <c r="E15" s="488"/>
      <c r="F15" s="488"/>
      <c r="G15" s="488"/>
      <c r="H15" s="488"/>
      <c r="I15" s="488"/>
      <c r="J15" s="488"/>
      <c r="K15" s="488"/>
      <c r="L15" s="488"/>
      <c r="M15" s="488"/>
      <c r="N15" s="488"/>
      <c r="O15" s="488"/>
      <c r="P15" s="488"/>
      <c r="Q15" s="488"/>
      <c r="R15" s="488"/>
      <c r="S15" s="488"/>
      <c r="T15" s="488"/>
      <c r="U15" s="488"/>
      <c r="V15" s="488"/>
      <c r="W15" s="489"/>
    </row>
    <row r="16" spans="1:23" s="21" customFormat="1" ht="26.25" customHeight="1">
      <c r="A16" s="489"/>
      <c r="B16" s="489"/>
      <c r="C16" s="489"/>
      <c r="D16" s="489"/>
      <c r="E16" s="489"/>
      <c r="F16" s="489"/>
      <c r="G16" s="489"/>
      <c r="H16" s="489"/>
      <c r="I16" s="489"/>
      <c r="J16" s="489"/>
      <c r="K16" s="489"/>
      <c r="L16" s="489"/>
      <c r="M16" s="489"/>
      <c r="N16" s="489"/>
      <c r="O16" s="489"/>
      <c r="P16" s="489"/>
      <c r="Q16" s="489"/>
      <c r="R16" s="489"/>
      <c r="S16" s="489"/>
      <c r="T16" s="489"/>
      <c r="U16" s="489"/>
      <c r="V16" s="489"/>
      <c r="W16" s="489"/>
    </row>
    <row r="17" spans="1:23" ht="13.5" customHeight="1">
      <c r="A17" s="489"/>
      <c r="B17" s="489"/>
      <c r="C17" s="489"/>
      <c r="D17" s="489"/>
      <c r="E17" s="489"/>
      <c r="F17" s="489"/>
      <c r="G17" s="489"/>
      <c r="H17" s="489"/>
      <c r="I17" s="489"/>
      <c r="J17" s="489"/>
      <c r="K17" s="489"/>
      <c r="L17" s="489"/>
      <c r="M17" s="489"/>
      <c r="N17" s="489"/>
      <c r="O17" s="489"/>
      <c r="P17" s="489"/>
      <c r="Q17" s="489"/>
      <c r="R17" s="489"/>
      <c r="S17" s="489"/>
      <c r="T17" s="489"/>
      <c r="U17" s="489"/>
      <c r="V17" s="489"/>
      <c r="W17" s="489"/>
    </row>
    <row r="18" spans="1:23" ht="14.25" customHeight="1">
      <c r="A18" s="489"/>
      <c r="B18" s="489"/>
      <c r="C18" s="489"/>
      <c r="D18" s="489"/>
      <c r="E18" s="489"/>
      <c r="F18" s="489"/>
      <c r="G18" s="489"/>
      <c r="H18" s="489"/>
      <c r="I18" s="489"/>
      <c r="J18" s="489"/>
      <c r="K18" s="489"/>
      <c r="L18" s="489"/>
      <c r="M18" s="489"/>
      <c r="N18" s="489"/>
      <c r="O18" s="489"/>
      <c r="P18" s="489"/>
      <c r="Q18" s="489"/>
      <c r="R18" s="489"/>
      <c r="S18" s="489"/>
      <c r="T18" s="489"/>
      <c r="U18" s="489"/>
      <c r="V18" s="489"/>
      <c r="W18" s="489"/>
    </row>
    <row r="19" spans="1:23" ht="14.25" customHeight="1">
      <c r="A19" s="489"/>
      <c r="B19" s="489"/>
      <c r="C19" s="489"/>
      <c r="D19" s="489"/>
      <c r="E19" s="489"/>
      <c r="F19" s="489"/>
      <c r="G19" s="489"/>
      <c r="H19" s="489"/>
      <c r="I19" s="489"/>
      <c r="J19" s="489"/>
      <c r="K19" s="489"/>
      <c r="L19" s="489"/>
      <c r="M19" s="489"/>
      <c r="N19" s="489"/>
      <c r="O19" s="489"/>
      <c r="P19" s="489"/>
      <c r="Q19" s="489"/>
      <c r="R19" s="489"/>
      <c r="S19" s="489"/>
      <c r="T19" s="489"/>
      <c r="U19" s="489"/>
      <c r="V19" s="489"/>
      <c r="W19" s="489"/>
    </row>
    <row r="20" spans="1:23" ht="13.5" customHeight="1">
      <c r="A20" s="489"/>
      <c r="B20" s="489"/>
      <c r="C20" s="489"/>
      <c r="D20" s="489"/>
      <c r="E20" s="489"/>
      <c r="F20" s="489"/>
      <c r="G20" s="489"/>
      <c r="H20" s="489"/>
      <c r="I20" s="489"/>
      <c r="J20" s="489"/>
      <c r="K20" s="489"/>
      <c r="L20" s="489"/>
      <c r="M20" s="489"/>
      <c r="N20" s="489"/>
      <c r="O20" s="489"/>
      <c r="P20" s="489"/>
      <c r="Q20" s="489"/>
      <c r="R20" s="489"/>
      <c r="S20" s="489"/>
      <c r="T20" s="489"/>
      <c r="U20" s="489"/>
      <c r="V20" s="489"/>
      <c r="W20" s="489"/>
    </row>
    <row r="21" spans="1:23" ht="13.5">
      <c r="A21" s="490" t="s">
        <v>150</v>
      </c>
      <c r="B21" s="491"/>
      <c r="C21" s="491"/>
      <c r="D21" s="491"/>
      <c r="E21" s="491"/>
      <c r="F21" s="491"/>
      <c r="G21" s="491"/>
      <c r="H21" s="491"/>
      <c r="I21" s="491"/>
      <c r="J21" s="491"/>
      <c r="K21" s="491"/>
      <c r="L21" s="491"/>
      <c r="M21" s="491"/>
      <c r="N21" s="491"/>
      <c r="O21" s="491"/>
      <c r="P21" s="491"/>
      <c r="Q21" s="491"/>
      <c r="R21" s="491"/>
      <c r="S21" s="491"/>
      <c r="T21" s="491"/>
      <c r="U21" s="491"/>
      <c r="V21" s="491"/>
      <c r="W21" s="491"/>
    </row>
    <row r="22" spans="1:23" ht="13.5">
      <c r="A22" s="491"/>
      <c r="B22" s="491"/>
      <c r="C22" s="491"/>
      <c r="D22" s="491"/>
      <c r="E22" s="491"/>
      <c r="F22" s="491"/>
      <c r="G22" s="491"/>
      <c r="H22" s="491"/>
      <c r="I22" s="491"/>
      <c r="J22" s="491"/>
      <c r="K22" s="491"/>
      <c r="L22" s="491"/>
      <c r="M22" s="491"/>
      <c r="N22" s="491"/>
      <c r="O22" s="491"/>
      <c r="P22" s="491"/>
      <c r="Q22" s="491"/>
      <c r="R22" s="491"/>
      <c r="S22" s="491"/>
      <c r="T22" s="491"/>
      <c r="U22" s="491"/>
      <c r="V22" s="491"/>
      <c r="W22" s="491"/>
    </row>
    <row r="25" spans="1:18" ht="13.5">
      <c r="A25" s="492" t="s">
        <v>151</v>
      </c>
      <c r="B25" s="492"/>
      <c r="C25" s="492"/>
      <c r="D25" s="492"/>
      <c r="E25" s="492"/>
      <c r="F25" s="492"/>
      <c r="G25" s="493">
        <f>'報告書'!O19</f>
        <v>0</v>
      </c>
      <c r="H25" s="494"/>
      <c r="I25" s="494"/>
      <c r="J25" s="494"/>
      <c r="K25" s="494"/>
      <c r="L25" s="494"/>
      <c r="M25" s="494"/>
      <c r="N25" s="494"/>
      <c r="O25" s="494"/>
      <c r="P25" s="494"/>
      <c r="Q25" s="494"/>
      <c r="R25" s="494"/>
    </row>
    <row r="26" spans="1:18" ht="13.5">
      <c r="A26" s="492"/>
      <c r="B26" s="492"/>
      <c r="C26" s="492"/>
      <c r="D26" s="492"/>
      <c r="E26" s="492"/>
      <c r="F26" s="492"/>
      <c r="G26" s="494"/>
      <c r="H26" s="494"/>
      <c r="I26" s="494"/>
      <c r="J26" s="494"/>
      <c r="K26" s="494"/>
      <c r="L26" s="494"/>
      <c r="M26" s="494"/>
      <c r="N26" s="494"/>
      <c r="O26" s="494"/>
      <c r="P26" s="494"/>
      <c r="Q26" s="494"/>
      <c r="R26" s="494"/>
    </row>
    <row r="27" spans="1:18" ht="13.5">
      <c r="A27" s="492"/>
      <c r="B27" s="492"/>
      <c r="C27" s="492"/>
      <c r="D27" s="492"/>
      <c r="E27" s="492"/>
      <c r="F27" s="492"/>
      <c r="G27" s="494"/>
      <c r="H27" s="494"/>
      <c r="I27" s="494"/>
      <c r="J27" s="494"/>
      <c r="K27" s="494"/>
      <c r="L27" s="494"/>
      <c r="M27" s="494"/>
      <c r="N27" s="494"/>
      <c r="O27" s="494"/>
      <c r="P27" s="494"/>
      <c r="Q27" s="494"/>
      <c r="R27" s="494"/>
    </row>
    <row r="30" spans="1:23" ht="13.5">
      <c r="A30" s="495" t="s">
        <v>152</v>
      </c>
      <c r="B30" s="496"/>
      <c r="C30" s="496"/>
      <c r="D30" s="496"/>
      <c r="E30" s="496"/>
      <c r="F30" s="496"/>
      <c r="G30" s="496"/>
      <c r="H30" s="496"/>
      <c r="I30" s="496"/>
      <c r="J30" s="496"/>
      <c r="K30" s="496"/>
      <c r="L30" s="496"/>
      <c r="M30" s="496"/>
      <c r="N30" s="496"/>
      <c r="O30" s="496"/>
      <c r="P30" s="496"/>
      <c r="Q30" s="496"/>
      <c r="R30" s="496"/>
      <c r="S30" s="496"/>
      <c r="T30" s="496"/>
      <c r="U30" s="496"/>
      <c r="V30" s="496"/>
      <c r="W30" s="496"/>
    </row>
    <row r="31" spans="1:23" ht="13.5">
      <c r="A31" s="496"/>
      <c r="B31" s="496"/>
      <c r="C31" s="496"/>
      <c r="D31" s="496"/>
      <c r="E31" s="496"/>
      <c r="F31" s="496"/>
      <c r="G31" s="496"/>
      <c r="H31" s="496"/>
      <c r="I31" s="496"/>
      <c r="J31" s="496"/>
      <c r="K31" s="496"/>
      <c r="L31" s="496"/>
      <c r="M31" s="496"/>
      <c r="N31" s="496"/>
      <c r="O31" s="496"/>
      <c r="P31" s="496"/>
      <c r="Q31" s="496"/>
      <c r="R31" s="496"/>
      <c r="S31" s="496"/>
      <c r="T31" s="496"/>
      <c r="U31" s="496"/>
      <c r="V31" s="496"/>
      <c r="W31" s="496"/>
    </row>
    <row r="33" spans="1:23" ht="13.5">
      <c r="A33" s="484" t="s">
        <v>153</v>
      </c>
      <c r="B33" s="485"/>
      <c r="C33" s="485"/>
      <c r="D33" s="485"/>
      <c r="E33" s="485"/>
      <c r="F33" s="485"/>
      <c r="G33" s="498"/>
      <c r="H33" s="499"/>
      <c r="I33" s="499"/>
      <c r="J33" s="499"/>
      <c r="K33" s="499"/>
      <c r="L33" s="499"/>
      <c r="M33" s="501" t="s">
        <v>155</v>
      </c>
      <c r="N33" s="178"/>
      <c r="O33" s="178"/>
      <c r="P33" s="178"/>
      <c r="Q33" s="498"/>
      <c r="R33" s="499"/>
      <c r="S33" s="499"/>
      <c r="T33" s="499"/>
      <c r="U33" s="246" t="s">
        <v>154</v>
      </c>
      <c r="V33" s="246"/>
      <c r="W33" s="246"/>
    </row>
    <row r="34" spans="1:23" ht="13.5">
      <c r="A34" s="497"/>
      <c r="B34" s="497"/>
      <c r="C34" s="497"/>
      <c r="D34" s="497"/>
      <c r="E34" s="497"/>
      <c r="F34" s="497"/>
      <c r="G34" s="500"/>
      <c r="H34" s="500"/>
      <c r="I34" s="500"/>
      <c r="J34" s="500"/>
      <c r="K34" s="500"/>
      <c r="L34" s="500"/>
      <c r="M34" s="363"/>
      <c r="N34" s="363"/>
      <c r="O34" s="363"/>
      <c r="P34" s="363"/>
      <c r="Q34" s="500"/>
      <c r="R34" s="500"/>
      <c r="S34" s="500"/>
      <c r="T34" s="500"/>
      <c r="U34" s="78"/>
      <c r="V34" s="78"/>
      <c r="W34" s="78"/>
    </row>
    <row r="35" spans="1:16" ht="13.5">
      <c r="A35" s="502" t="s">
        <v>156</v>
      </c>
      <c r="B35" s="503"/>
      <c r="C35" s="503"/>
      <c r="D35" s="503"/>
      <c r="E35" s="503"/>
      <c r="F35" s="503"/>
      <c r="G35" s="504"/>
      <c r="H35" s="505"/>
      <c r="I35" s="505"/>
      <c r="J35" s="505"/>
      <c r="K35" s="505"/>
      <c r="L35" s="505"/>
      <c r="M35" s="506"/>
      <c r="N35" s="507"/>
      <c r="O35" s="507"/>
      <c r="P35" s="507"/>
    </row>
    <row r="36" spans="1:16" ht="13.5">
      <c r="A36" s="497"/>
      <c r="B36" s="497"/>
      <c r="C36" s="497"/>
      <c r="D36" s="497"/>
      <c r="E36" s="497"/>
      <c r="F36" s="497"/>
      <c r="G36" s="500"/>
      <c r="H36" s="500"/>
      <c r="I36" s="500"/>
      <c r="J36" s="500"/>
      <c r="K36" s="500"/>
      <c r="L36" s="500"/>
      <c r="M36" s="507"/>
      <c r="N36" s="507"/>
      <c r="O36" s="507"/>
      <c r="P36" s="507"/>
    </row>
    <row r="37" spans="1:12" ht="13.5">
      <c r="A37" s="502" t="s">
        <v>157</v>
      </c>
      <c r="B37" s="503"/>
      <c r="C37" s="503"/>
      <c r="D37" s="503"/>
      <c r="E37" s="503"/>
      <c r="F37" s="503"/>
      <c r="G37" s="504"/>
      <c r="H37" s="505"/>
      <c r="I37" s="505"/>
      <c r="J37" s="505"/>
      <c r="K37" s="505"/>
      <c r="L37" s="505"/>
    </row>
    <row r="38" spans="1:12" ht="13.5">
      <c r="A38" s="497"/>
      <c r="B38" s="497"/>
      <c r="C38" s="497"/>
      <c r="D38" s="497"/>
      <c r="E38" s="497"/>
      <c r="F38" s="497"/>
      <c r="G38" s="500"/>
      <c r="H38" s="500"/>
      <c r="I38" s="500"/>
      <c r="J38" s="500"/>
      <c r="K38" s="500"/>
      <c r="L38" s="500"/>
    </row>
    <row r="39" spans="1:20" ht="13.5">
      <c r="A39" s="484" t="s">
        <v>158</v>
      </c>
      <c r="B39" s="485"/>
      <c r="C39" s="485"/>
      <c r="D39" s="485"/>
      <c r="E39" s="485"/>
      <c r="F39" s="485"/>
      <c r="G39" s="486"/>
      <c r="H39" s="487"/>
      <c r="I39" s="487"/>
      <c r="J39" s="487"/>
      <c r="K39" s="487"/>
      <c r="L39" s="487"/>
      <c r="M39" s="178"/>
      <c r="N39" s="178"/>
      <c r="O39" s="178"/>
      <c r="P39" s="178"/>
      <c r="Q39" s="178"/>
      <c r="R39" s="178"/>
      <c r="S39" s="178"/>
      <c r="T39" s="178"/>
    </row>
    <row r="40" spans="1:20" ht="13.5">
      <c r="A40" s="485"/>
      <c r="B40" s="485"/>
      <c r="C40" s="485"/>
      <c r="D40" s="485"/>
      <c r="E40" s="485"/>
      <c r="F40" s="485"/>
      <c r="G40" s="487"/>
      <c r="H40" s="487"/>
      <c r="I40" s="487"/>
      <c r="J40" s="487"/>
      <c r="K40" s="487"/>
      <c r="L40" s="487"/>
      <c r="M40" s="178"/>
      <c r="N40" s="178"/>
      <c r="O40" s="178"/>
      <c r="P40" s="178"/>
      <c r="Q40" s="178"/>
      <c r="R40" s="178"/>
      <c r="S40" s="178"/>
      <c r="T40" s="178"/>
    </row>
    <row r="41" spans="1:20" ht="13.5">
      <c r="A41" s="484" t="s">
        <v>159</v>
      </c>
      <c r="B41" s="485"/>
      <c r="C41" s="485"/>
      <c r="D41" s="485"/>
      <c r="E41" s="485"/>
      <c r="F41" s="485"/>
      <c r="G41" s="498"/>
      <c r="H41" s="499"/>
      <c r="I41" s="499"/>
      <c r="J41" s="499"/>
      <c r="K41" s="499"/>
      <c r="L41" s="499"/>
      <c r="M41" s="508"/>
      <c r="N41" s="508"/>
      <c r="O41" s="508"/>
      <c r="P41" s="508"/>
      <c r="Q41" s="508"/>
      <c r="R41" s="508"/>
      <c r="S41" s="508"/>
      <c r="T41" s="508"/>
    </row>
    <row r="42" spans="1:20" ht="13.5">
      <c r="A42" s="497"/>
      <c r="B42" s="497"/>
      <c r="C42" s="497"/>
      <c r="D42" s="497"/>
      <c r="E42" s="497"/>
      <c r="F42" s="497"/>
      <c r="G42" s="500"/>
      <c r="H42" s="500"/>
      <c r="I42" s="500"/>
      <c r="J42" s="500"/>
      <c r="K42" s="500"/>
      <c r="L42" s="500"/>
      <c r="M42" s="509"/>
      <c r="N42" s="509"/>
      <c r="O42" s="509"/>
      <c r="P42" s="509"/>
      <c r="Q42" s="509"/>
      <c r="R42" s="509"/>
      <c r="S42" s="509"/>
      <c r="T42" s="509"/>
    </row>
    <row r="43" ht="13.5">
      <c r="A43" s="54" t="s">
        <v>160</v>
      </c>
    </row>
    <row r="45" ht="13.5">
      <c r="A45" s="1" t="s">
        <v>166</v>
      </c>
    </row>
    <row r="46" spans="1:20" ht="13.5">
      <c r="A46" s="510"/>
      <c r="B46" s="505"/>
      <c r="C46" s="505"/>
      <c r="D46" s="505"/>
      <c r="E46" s="505"/>
      <c r="F46" s="505"/>
      <c r="G46" s="505"/>
      <c r="H46" s="505"/>
      <c r="I46" s="505"/>
      <c r="J46" s="505"/>
      <c r="K46" s="505"/>
      <c r="L46" s="505"/>
      <c r="M46" s="505"/>
      <c r="N46" s="505"/>
      <c r="O46" s="505"/>
      <c r="P46" s="505"/>
      <c r="Q46" s="505"/>
      <c r="R46" s="505"/>
      <c r="S46" s="505"/>
      <c r="T46" s="511"/>
    </row>
    <row r="47" spans="1:20" ht="13.5">
      <c r="A47" s="512"/>
      <c r="B47" s="499"/>
      <c r="C47" s="499"/>
      <c r="D47" s="499"/>
      <c r="E47" s="499"/>
      <c r="F47" s="499"/>
      <c r="G47" s="499"/>
      <c r="H47" s="499"/>
      <c r="I47" s="499"/>
      <c r="J47" s="499"/>
      <c r="K47" s="499"/>
      <c r="L47" s="499"/>
      <c r="M47" s="499"/>
      <c r="N47" s="499"/>
      <c r="O47" s="499"/>
      <c r="P47" s="499"/>
      <c r="Q47" s="499"/>
      <c r="R47" s="499"/>
      <c r="S47" s="499"/>
      <c r="T47" s="513"/>
    </row>
    <row r="48" spans="1:20" ht="13.5">
      <c r="A48" s="512"/>
      <c r="B48" s="499"/>
      <c r="C48" s="499"/>
      <c r="D48" s="499"/>
      <c r="E48" s="499"/>
      <c r="F48" s="499"/>
      <c r="G48" s="499"/>
      <c r="H48" s="499"/>
      <c r="I48" s="499"/>
      <c r="J48" s="499"/>
      <c r="K48" s="499"/>
      <c r="L48" s="499"/>
      <c r="M48" s="499"/>
      <c r="N48" s="499"/>
      <c r="O48" s="499"/>
      <c r="P48" s="499"/>
      <c r="Q48" s="499"/>
      <c r="R48" s="499"/>
      <c r="S48" s="499"/>
      <c r="T48" s="513"/>
    </row>
    <row r="49" spans="1:20" ht="13.5">
      <c r="A49" s="514"/>
      <c r="B49" s="500"/>
      <c r="C49" s="500"/>
      <c r="D49" s="500"/>
      <c r="E49" s="500"/>
      <c r="F49" s="500"/>
      <c r="G49" s="500"/>
      <c r="H49" s="500"/>
      <c r="I49" s="500"/>
      <c r="J49" s="500"/>
      <c r="K49" s="500"/>
      <c r="L49" s="500"/>
      <c r="M49" s="500"/>
      <c r="N49" s="500"/>
      <c r="O49" s="500"/>
      <c r="P49" s="500"/>
      <c r="Q49" s="500"/>
      <c r="R49" s="500"/>
      <c r="S49" s="500"/>
      <c r="T49" s="515"/>
    </row>
  </sheetData>
  <sheetProtection sheet="1" selectLockedCells="1"/>
  <mergeCells count="38">
    <mergeCell ref="L8:V8"/>
    <mergeCell ref="L11:V11"/>
    <mergeCell ref="T1:V1"/>
    <mergeCell ref="K2:O2"/>
    <mergeCell ref="P2:Q2"/>
    <mergeCell ref="I6:K7"/>
    <mergeCell ref="M6:P6"/>
    <mergeCell ref="Q6:V6"/>
    <mergeCell ref="A37:F38"/>
    <mergeCell ref="G37:L38"/>
    <mergeCell ref="I8:K8"/>
    <mergeCell ref="A41:F42"/>
    <mergeCell ref="G41:T42"/>
    <mergeCell ref="A46:T49"/>
    <mergeCell ref="A12:V14"/>
    <mergeCell ref="I9:K9"/>
    <mergeCell ref="L9:V9"/>
    <mergeCell ref="I10:K10"/>
    <mergeCell ref="I11:K11"/>
    <mergeCell ref="A35:F36"/>
    <mergeCell ref="G35:L36"/>
    <mergeCell ref="M35:P36"/>
    <mergeCell ref="H6:H11"/>
    <mergeCell ref="L7:V7"/>
    <mergeCell ref="Q33:T34"/>
    <mergeCell ref="U33:W34"/>
    <mergeCell ref="L10:R10"/>
    <mergeCell ref="T10:V10"/>
    <mergeCell ref="A39:F40"/>
    <mergeCell ref="G39:T40"/>
    <mergeCell ref="A15:W20"/>
    <mergeCell ref="A21:W22"/>
    <mergeCell ref="A25:F27"/>
    <mergeCell ref="G25:R27"/>
    <mergeCell ref="A30:W31"/>
    <mergeCell ref="A33:F34"/>
    <mergeCell ref="G33:L34"/>
    <mergeCell ref="M33:P34"/>
  </mergeCells>
  <conditionalFormatting sqref="M6:P6 T1 L7 L8 L9 L10 T10 L11">
    <cfRule type="cellIs" priority="1" dxfId="11" operator="equal" stopIfTrue="1">
      <formula>0</formula>
    </cfRule>
  </conditionalFormatting>
  <dataValidations count="6">
    <dataValidation allowBlank="1" showInputMessage="1" showErrorMessage="1" promptTitle="郵便番号" prompt="郵便番号を入力してください。" sqref="M6:P6"/>
    <dataValidation allowBlank="1" showInputMessage="1" showErrorMessage="1" promptTitle="住所所在地" prompt="団代の所在地または、代表者の住所を入力してください。" sqref="L7:V7"/>
    <dataValidation allowBlank="1" showInputMessage="1" showErrorMessage="1" promptTitle="団体名" prompt="団体名を省略せずに入力してください。" sqref="L8:V8"/>
    <dataValidation allowBlank="1" showInputMessage="1" showErrorMessage="1" promptTitle="代表者名" prompt="代表者の「肩書」「氏名」を入力してください。&#10;&#10;（例）&#10;会長　　スポーツ　太朗" sqref="L9:V9"/>
    <dataValidation allowBlank="1" showInputMessage="1" showErrorMessage="1" promptTitle="連絡者氏名" prompt="本申請に関して、神戸市スポーツ協会から連絡する際の担当者の氏名を入力してください。" sqref="L10:R11"/>
    <dataValidation allowBlank="1" showInputMessage="1" showErrorMessage="1" promptTitle="申請団体 と 名義人の関係" prompt="例）会計責任者" sqref="A46:T49"/>
  </dataValidations>
  <printOptions horizontalCentered="1"/>
  <pageMargins left="0.7874015748031497" right="0.5905511811023623" top="0.3937007874015748" bottom="0.3937007874015748" header="0" footer="0"/>
  <pageSetup horizontalDpi="600" verticalDpi="600" orientation="portrait" paperSize="9" scale="98" r:id="rId2"/>
  <headerFooter alignWithMargins="0">
    <oddHeader>&amp;R&amp;P / &amp;N</oddHeader>
  </headerFooter>
  <drawing r:id="rId1"/>
</worksheet>
</file>

<file path=xl/worksheets/sheet4.xml><?xml version="1.0" encoding="utf-8"?>
<worksheet xmlns="http://schemas.openxmlformats.org/spreadsheetml/2006/main" xmlns:r="http://schemas.openxmlformats.org/officeDocument/2006/relationships">
  <dimension ref="A1:AF3"/>
  <sheetViews>
    <sheetView zoomScale="85" zoomScaleNormal="85" zoomScalePageLayoutView="0" workbookViewId="0" topLeftCell="A1">
      <selection activeCell="AD16" sqref="AD16"/>
    </sheetView>
  </sheetViews>
  <sheetFormatPr defaultColWidth="9.140625" defaultRowHeight="12"/>
  <cols>
    <col min="1" max="1" width="13.7109375" style="0" bestFit="1" customWidth="1"/>
    <col min="13" max="13" width="15.28125" style="0" bestFit="1" customWidth="1"/>
  </cols>
  <sheetData>
    <row r="1" spans="1:28" ht="12">
      <c r="A1" t="s">
        <v>129</v>
      </c>
      <c r="G1" t="s">
        <v>42</v>
      </c>
      <c r="AB1" t="s">
        <v>135</v>
      </c>
    </row>
    <row r="2" spans="1:32" ht="12">
      <c r="A2" t="s">
        <v>0</v>
      </c>
      <c r="B2" t="s">
        <v>3</v>
      </c>
      <c r="C2" t="s">
        <v>124</v>
      </c>
      <c r="D2" t="s">
        <v>6</v>
      </c>
      <c r="E2" t="s">
        <v>125</v>
      </c>
      <c r="F2" t="s">
        <v>82</v>
      </c>
      <c r="G2" t="s">
        <v>22</v>
      </c>
      <c r="H2" t="s">
        <v>126</v>
      </c>
      <c r="I2" t="s">
        <v>23</v>
      </c>
      <c r="J2" t="s">
        <v>29</v>
      </c>
      <c r="K2" t="s">
        <v>92</v>
      </c>
      <c r="L2" t="s">
        <v>13</v>
      </c>
      <c r="M2" t="s">
        <v>31</v>
      </c>
      <c r="N2" t="s">
        <v>127</v>
      </c>
      <c r="O2" t="s">
        <v>128</v>
      </c>
      <c r="P2" t="s">
        <v>34</v>
      </c>
      <c r="Q2" t="s">
        <v>84</v>
      </c>
      <c r="R2" t="s">
        <v>115</v>
      </c>
      <c r="S2" t="s">
        <v>45</v>
      </c>
      <c r="T2" t="s">
        <v>85</v>
      </c>
      <c r="U2" t="s">
        <v>60</v>
      </c>
      <c r="V2" t="s">
        <v>130</v>
      </c>
      <c r="W2" t="s">
        <v>131</v>
      </c>
      <c r="X2" t="s">
        <v>93</v>
      </c>
      <c r="Y2" t="s">
        <v>132</v>
      </c>
      <c r="Z2" t="s">
        <v>133</v>
      </c>
      <c r="AA2" t="s">
        <v>134</v>
      </c>
      <c r="AB2" t="s">
        <v>136</v>
      </c>
      <c r="AC2" t="s">
        <v>50</v>
      </c>
      <c r="AD2" t="s">
        <v>137</v>
      </c>
      <c r="AE2" t="s">
        <v>138</v>
      </c>
      <c r="AF2" t="s">
        <v>139</v>
      </c>
    </row>
    <row r="3" spans="1:32" ht="12">
      <c r="A3" t="str">
        <f>'申請書'!P2&amp;'申請書'!R2&amp;'申請書'!S2&amp;'申請書'!T2&amp;'申請書'!U2&amp;'申請書'!V2</f>
        <v>年月日</v>
      </c>
      <c r="B3">
        <f>'申請書'!L8</f>
        <v>0</v>
      </c>
      <c r="C3">
        <f>'申請書'!L9</f>
        <v>0</v>
      </c>
      <c r="D3">
        <f>'申請書'!L10</f>
        <v>0</v>
      </c>
      <c r="E3">
        <f>'申請書'!T10</f>
        <v>0</v>
      </c>
      <c r="F3">
        <f>'申請書'!L11</f>
        <v>0</v>
      </c>
      <c r="G3">
        <f>'申請書'!F17</f>
        <v>0</v>
      </c>
      <c r="H3">
        <f>'申請書'!F18</f>
        <v>0</v>
      </c>
      <c r="I3">
        <f>'申請書'!F19</f>
        <v>0</v>
      </c>
      <c r="J3">
        <f>'申請書'!F28</f>
        <v>0</v>
      </c>
      <c r="K3">
        <f>'申請書'!F29</f>
        <v>0</v>
      </c>
      <c r="L3">
        <f>'申請書'!F30</f>
        <v>0</v>
      </c>
      <c r="M3" t="str">
        <f>CONCATENATE('申請書'!F32,'申請書'!H32,'申請書'!I32,'申請書'!J32,'申請書'!K32,'申請書'!L32,'申請書'!M32,'申請書'!N32,'申請書'!O32,'申請書'!P32,'申請書'!F33,'申請書'!H33,'申請書'!I33,'申請書'!J33,'申請書'!K33,'申請書'!L33,'申請書'!M33,'申請書'!N33,'申請書'!O33)</f>
        <v>年月日()～年月日()</v>
      </c>
      <c r="N3">
        <f>'申請書'!U33</f>
        <v>0</v>
      </c>
      <c r="O3">
        <f>'申請書'!U34</f>
        <v>0</v>
      </c>
      <c r="P3">
        <f>'申請書'!I35</f>
        <v>0</v>
      </c>
      <c r="Q3">
        <f>'申請書'!I37</f>
        <v>0</v>
      </c>
      <c r="R3">
        <f>'申請書'!K38</f>
        <v>0</v>
      </c>
      <c r="S3">
        <f>'申請書'!R38</f>
        <v>0</v>
      </c>
      <c r="T3">
        <f>'申請書'!I39</f>
        <v>0</v>
      </c>
      <c r="U3">
        <f>'申請書'!S39</f>
        <v>0</v>
      </c>
      <c r="V3">
        <f>'申請書'!I40</f>
        <v>0</v>
      </c>
      <c r="W3">
        <f>'申請書'!I41</f>
        <v>0</v>
      </c>
      <c r="X3">
        <f>'申請書'!F42</f>
        <v>0</v>
      </c>
      <c r="Y3">
        <f>'申請書'!I43</f>
        <v>0</v>
      </c>
      <c r="Z3">
        <f>'申請書'!Q43</f>
        <v>0</v>
      </c>
      <c r="AA3" t="str">
        <f>CONCATENATE('申請書'!F44,'申請書'!H44,'申請書'!I44,'申請書'!J44,'申請書'!K44,'申請書'!L44,'申請書'!M44,'申請書'!N44,'申請書'!O44,'申請書'!P44,'申請書'!F45,'申請書'!H45,'申請書'!I45,'申請書'!J45,'申請書'!K45,'申請書'!L45,'申請書'!M45,'申請書'!N45,'申請書'!O45)</f>
        <v>年月日()～年月日()</v>
      </c>
      <c r="AB3" s="53">
        <f>'申請書'!T63</f>
        <v>0</v>
      </c>
      <c r="AC3" s="53">
        <f>'申請書'!G54</f>
        <v>0</v>
      </c>
      <c r="AD3" s="53">
        <f>'申請書'!G55</f>
        <v>0</v>
      </c>
      <c r="AE3" s="53">
        <f>SUM('申請書'!G51:L53)</f>
        <v>0</v>
      </c>
      <c r="AF3" s="53">
        <f>'申請書'!G56</f>
        <v>0</v>
      </c>
    </row>
  </sheetData>
  <sheetProtection password="E757"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000"/>
  </sheetPr>
  <dimension ref="A1:AX65"/>
  <sheetViews>
    <sheetView showGridLines="0" zoomScale="70" zoomScaleNormal="70" zoomScalePageLayoutView="0" workbookViewId="0" topLeftCell="A1">
      <selection activeCell="P2" sqref="P2:Q2"/>
    </sheetView>
  </sheetViews>
  <sheetFormatPr defaultColWidth="9.140625" defaultRowHeight="12"/>
  <cols>
    <col min="1" max="1" width="3.7109375" style="1" customWidth="1"/>
    <col min="2" max="2" width="4.7109375" style="1" customWidth="1"/>
    <col min="3" max="5" width="4.28125" style="1" customWidth="1"/>
    <col min="6" max="12" width="4.7109375" style="1" customWidth="1"/>
    <col min="13" max="13" width="0.85546875" style="1" customWidth="1"/>
    <col min="14" max="14" width="4.7109375" style="1" customWidth="1"/>
    <col min="15" max="15" width="0.85546875" style="1" customWidth="1"/>
    <col min="16" max="22" width="4.7109375" style="1" customWidth="1"/>
    <col min="23" max="25" width="4.28125" style="1" customWidth="1"/>
    <col min="26" max="37" width="4.7109375" style="1" customWidth="1"/>
    <col min="38" max="16384" width="9.140625" style="1" customWidth="1"/>
  </cols>
  <sheetData>
    <row r="1" ht="24.75" customHeight="1">
      <c r="A1" s="7" t="s">
        <v>171</v>
      </c>
    </row>
    <row r="2" spans="11:22" ht="24.75" customHeight="1">
      <c r="K2" s="85" t="s">
        <v>0</v>
      </c>
      <c r="L2" s="86"/>
      <c r="M2" s="86"/>
      <c r="N2" s="86"/>
      <c r="O2" s="86"/>
      <c r="P2" s="594">
        <v>2024</v>
      </c>
      <c r="Q2" s="594"/>
      <c r="R2" s="3" t="s">
        <v>9</v>
      </c>
      <c r="S2" s="26">
        <v>6</v>
      </c>
      <c r="T2" s="3" t="s">
        <v>1</v>
      </c>
      <c r="U2" s="26">
        <v>1</v>
      </c>
      <c r="V2" s="10" t="s">
        <v>2</v>
      </c>
    </row>
    <row r="3" ht="7.5" customHeight="1"/>
    <row r="4" spans="1:29" ht="24.75" customHeight="1">
      <c r="A4" s="2" t="s">
        <v>18</v>
      </c>
      <c r="AC4" s="11"/>
    </row>
    <row r="5" ht="12.75" customHeight="1" thickBot="1"/>
    <row r="6" spans="8:22" ht="15" customHeight="1">
      <c r="H6" s="87" t="s">
        <v>3</v>
      </c>
      <c r="I6" s="168" t="s">
        <v>20</v>
      </c>
      <c r="J6" s="169"/>
      <c r="K6" s="169"/>
      <c r="L6" s="38" t="s">
        <v>64</v>
      </c>
      <c r="M6" s="595" t="s">
        <v>19</v>
      </c>
      <c r="N6" s="596"/>
      <c r="O6" s="596"/>
      <c r="P6" s="596"/>
      <c r="Q6" s="97"/>
      <c r="R6" s="98"/>
      <c r="S6" s="98"/>
      <c r="T6" s="98"/>
      <c r="U6" s="98"/>
      <c r="V6" s="99"/>
    </row>
    <row r="7" spans="8:22" ht="29.25" customHeight="1">
      <c r="H7" s="88"/>
      <c r="I7" s="170"/>
      <c r="J7" s="171"/>
      <c r="K7" s="171"/>
      <c r="L7" s="597" t="s">
        <v>44</v>
      </c>
      <c r="M7" s="598"/>
      <c r="N7" s="598"/>
      <c r="O7" s="598"/>
      <c r="P7" s="598"/>
      <c r="Q7" s="598"/>
      <c r="R7" s="598"/>
      <c r="S7" s="598"/>
      <c r="T7" s="598"/>
      <c r="U7" s="598"/>
      <c r="V7" s="599"/>
    </row>
    <row r="8" spans="8:22" ht="28.5" customHeight="1">
      <c r="H8" s="88"/>
      <c r="I8" s="82" t="s">
        <v>4</v>
      </c>
      <c r="J8" s="83"/>
      <c r="K8" s="83"/>
      <c r="L8" s="564" t="s">
        <v>170</v>
      </c>
      <c r="M8" s="564"/>
      <c r="N8" s="564"/>
      <c r="O8" s="564"/>
      <c r="P8" s="564"/>
      <c r="Q8" s="564"/>
      <c r="R8" s="564"/>
      <c r="S8" s="564"/>
      <c r="T8" s="564"/>
      <c r="U8" s="564"/>
      <c r="V8" s="600"/>
    </row>
    <row r="9" spans="8:25" ht="28.5" customHeight="1">
      <c r="H9" s="88"/>
      <c r="I9" s="82" t="s">
        <v>5</v>
      </c>
      <c r="J9" s="83"/>
      <c r="K9" s="83"/>
      <c r="L9" s="565" t="s">
        <v>99</v>
      </c>
      <c r="M9" s="587"/>
      <c r="N9" s="587"/>
      <c r="O9" s="587"/>
      <c r="P9" s="587"/>
      <c r="Q9" s="587"/>
      <c r="R9" s="587"/>
      <c r="S9" s="587"/>
      <c r="T9" s="587"/>
      <c r="U9" s="587"/>
      <c r="V9" s="588"/>
      <c r="Y9" s="1" t="s">
        <v>17</v>
      </c>
    </row>
    <row r="10" spans="8:22" ht="28.5" customHeight="1">
      <c r="H10" s="88"/>
      <c r="I10" s="82" t="s">
        <v>6</v>
      </c>
      <c r="J10" s="96"/>
      <c r="K10" s="96"/>
      <c r="L10" s="589" t="s">
        <v>100</v>
      </c>
      <c r="M10" s="589"/>
      <c r="N10" s="589"/>
      <c r="O10" s="589"/>
      <c r="P10" s="589"/>
      <c r="Q10" s="589"/>
      <c r="R10" s="589"/>
      <c r="S10" s="39" t="s">
        <v>8</v>
      </c>
      <c r="T10" s="553" t="s">
        <v>101</v>
      </c>
      <c r="U10" s="553"/>
      <c r="V10" s="590"/>
    </row>
    <row r="11" spans="8:22" ht="29.25" customHeight="1" thickBot="1">
      <c r="H11" s="89"/>
      <c r="I11" s="164" t="s">
        <v>82</v>
      </c>
      <c r="J11" s="165"/>
      <c r="K11" s="165"/>
      <c r="L11" s="591" t="s">
        <v>102</v>
      </c>
      <c r="M11" s="592"/>
      <c r="N11" s="592"/>
      <c r="O11" s="592"/>
      <c r="P11" s="592"/>
      <c r="Q11" s="592"/>
      <c r="R11" s="592"/>
      <c r="S11" s="592"/>
      <c r="T11" s="592"/>
      <c r="U11" s="592"/>
      <c r="V11" s="593"/>
    </row>
    <row r="12" spans="1:22" ht="15" customHeight="1">
      <c r="A12" s="105" t="s">
        <v>172</v>
      </c>
      <c r="B12" s="105"/>
      <c r="C12" s="105"/>
      <c r="D12" s="105"/>
      <c r="E12" s="105"/>
      <c r="F12" s="105"/>
      <c r="G12" s="105"/>
      <c r="H12" s="105"/>
      <c r="I12" s="105"/>
      <c r="J12" s="105"/>
      <c r="K12" s="105"/>
      <c r="L12" s="105"/>
      <c r="M12" s="105"/>
      <c r="N12" s="105"/>
      <c r="O12" s="105"/>
      <c r="P12" s="105"/>
      <c r="Q12" s="105"/>
      <c r="R12" s="105"/>
      <c r="S12" s="105"/>
      <c r="T12" s="105"/>
      <c r="U12" s="105"/>
      <c r="V12" s="105"/>
    </row>
    <row r="13" spans="1:22" ht="24.75" customHeight="1">
      <c r="A13" s="105"/>
      <c r="B13" s="105"/>
      <c r="C13" s="105"/>
      <c r="D13" s="105"/>
      <c r="E13" s="105"/>
      <c r="F13" s="105"/>
      <c r="G13" s="105"/>
      <c r="H13" s="105"/>
      <c r="I13" s="105"/>
      <c r="J13" s="105"/>
      <c r="K13" s="105"/>
      <c r="L13" s="105"/>
      <c r="M13" s="105"/>
      <c r="N13" s="105"/>
      <c r="O13" s="105"/>
      <c r="P13" s="105"/>
      <c r="Q13" s="105"/>
      <c r="R13" s="105"/>
      <c r="S13" s="105"/>
      <c r="T13" s="105"/>
      <c r="U13" s="105"/>
      <c r="V13" s="105"/>
    </row>
    <row r="14" spans="1:22" ht="12" customHeight="1">
      <c r="A14" s="105"/>
      <c r="B14" s="105"/>
      <c r="C14" s="105"/>
      <c r="D14" s="105"/>
      <c r="E14" s="105"/>
      <c r="F14" s="105"/>
      <c r="G14" s="105"/>
      <c r="H14" s="105"/>
      <c r="I14" s="105"/>
      <c r="J14" s="105"/>
      <c r="K14" s="105"/>
      <c r="L14" s="105"/>
      <c r="M14" s="105"/>
      <c r="N14" s="105"/>
      <c r="O14" s="105"/>
      <c r="P14" s="105"/>
      <c r="Q14" s="105"/>
      <c r="R14" s="105"/>
      <c r="S14" s="105"/>
      <c r="T14" s="105"/>
      <c r="U14" s="105"/>
      <c r="V14" s="105"/>
    </row>
    <row r="15" spans="1:22" ht="81.75" customHeight="1">
      <c r="A15" s="106" t="s">
        <v>183</v>
      </c>
      <c r="B15" s="106"/>
      <c r="C15" s="106"/>
      <c r="D15" s="106"/>
      <c r="E15" s="106"/>
      <c r="F15" s="106"/>
      <c r="G15" s="106"/>
      <c r="H15" s="106"/>
      <c r="I15" s="106"/>
      <c r="J15" s="106"/>
      <c r="K15" s="106"/>
      <c r="L15" s="106"/>
      <c r="M15" s="106"/>
      <c r="N15" s="106"/>
      <c r="O15" s="106"/>
      <c r="P15" s="106"/>
      <c r="Q15" s="106"/>
      <c r="R15" s="106"/>
      <c r="S15" s="106"/>
      <c r="T15" s="106"/>
      <c r="U15" s="106"/>
      <c r="V15" s="106"/>
    </row>
    <row r="16" ht="18" customHeight="1">
      <c r="A16" s="7" t="s">
        <v>21</v>
      </c>
    </row>
    <row r="17" spans="2:26" ht="34.5" customHeight="1">
      <c r="B17" s="73" t="s">
        <v>22</v>
      </c>
      <c r="C17" s="70"/>
      <c r="D17" s="70"/>
      <c r="E17" s="70"/>
      <c r="F17" s="585" t="s">
        <v>103</v>
      </c>
      <c r="G17" s="585"/>
      <c r="H17" s="585"/>
      <c r="I17" s="585"/>
      <c r="J17" s="585"/>
      <c r="K17" s="585"/>
      <c r="L17" s="585"/>
      <c r="M17" s="585"/>
      <c r="N17" s="585"/>
      <c r="O17" s="585"/>
      <c r="P17" s="585"/>
      <c r="Q17" s="585"/>
      <c r="R17" s="585"/>
      <c r="S17" s="585"/>
      <c r="T17" s="585"/>
      <c r="U17" s="585"/>
      <c r="V17" s="585"/>
      <c r="Y17" s="1" t="s">
        <v>26</v>
      </c>
      <c r="Z17" s="17">
        <v>60000</v>
      </c>
    </row>
    <row r="18" spans="2:26" ht="39.75" customHeight="1">
      <c r="B18" s="69" t="s">
        <v>61</v>
      </c>
      <c r="C18" s="70"/>
      <c r="D18" s="70"/>
      <c r="E18" s="70"/>
      <c r="F18" s="586" t="s">
        <v>25</v>
      </c>
      <c r="G18" s="586"/>
      <c r="H18" s="586"/>
      <c r="I18" s="586"/>
      <c r="J18" s="586"/>
      <c r="K18" s="586"/>
      <c r="L18" s="586"/>
      <c r="M18" s="586"/>
      <c r="N18" s="586"/>
      <c r="O18" s="586"/>
      <c r="P18" s="586"/>
      <c r="Q18" s="586"/>
      <c r="R18" s="586"/>
      <c r="S18" s="586"/>
      <c r="T18" s="586"/>
      <c r="U18" s="586"/>
      <c r="V18" s="586"/>
      <c r="Y18" s="1" t="s">
        <v>27</v>
      </c>
      <c r="Z18" s="17">
        <v>50000</v>
      </c>
    </row>
    <row r="19" spans="2:26" ht="39.75" customHeight="1">
      <c r="B19" s="73" t="s">
        <v>23</v>
      </c>
      <c r="C19" s="70"/>
      <c r="D19" s="70"/>
      <c r="E19" s="70"/>
      <c r="F19" s="578">
        <v>60000</v>
      </c>
      <c r="G19" s="578"/>
      <c r="H19" s="578"/>
      <c r="I19" s="578"/>
      <c r="J19" s="578"/>
      <c r="K19" s="578"/>
      <c r="L19" s="578"/>
      <c r="M19" s="578"/>
      <c r="N19" s="578"/>
      <c r="O19" s="154" t="s">
        <v>24</v>
      </c>
      <c r="P19" s="154"/>
      <c r="Q19" s="154"/>
      <c r="R19" s="154"/>
      <c r="S19" s="172">
        <f>_xlfn.IFERROR(VLOOKUP(F18,Y17:Z19,2,FALSE),"")</f>
        <v>60000</v>
      </c>
      <c r="T19" s="172"/>
      <c r="U19" s="172"/>
      <c r="V19" s="172"/>
      <c r="Y19" s="1" t="s">
        <v>28</v>
      </c>
      <c r="Z19" s="17">
        <v>40000</v>
      </c>
    </row>
    <row r="20" ht="6.75" customHeight="1"/>
    <row r="21" spans="2:50" ht="17.25" customHeight="1">
      <c r="B21" s="68">
        <f>IF(F19&gt;S19,"補助申請額が助成上限額を超えています。内容を確認してください。","")</f>
      </c>
      <c r="C21" s="68"/>
      <c r="D21" s="68"/>
      <c r="E21" s="68"/>
      <c r="F21" s="68"/>
      <c r="G21" s="68"/>
      <c r="H21" s="68"/>
      <c r="I21" s="68"/>
      <c r="J21" s="68"/>
      <c r="K21" s="68"/>
      <c r="L21" s="68"/>
      <c r="M21" s="68"/>
      <c r="N21" s="68"/>
      <c r="O21" s="68"/>
      <c r="P21" s="68"/>
      <c r="Q21" s="68"/>
      <c r="R21" s="68"/>
      <c r="S21" s="68"/>
      <c r="T21" s="68"/>
      <c r="U21" s="68"/>
      <c r="V21" s="68"/>
      <c r="AA21"/>
      <c r="AB21"/>
      <c r="AC21"/>
      <c r="AD21"/>
      <c r="AE21"/>
      <c r="AF21"/>
      <c r="AG21"/>
      <c r="AH21"/>
      <c r="AI21"/>
      <c r="AJ21"/>
      <c r="AK21"/>
      <c r="AL21"/>
      <c r="AM21"/>
      <c r="AN21"/>
      <c r="AO21"/>
      <c r="AP21"/>
      <c r="AQ21"/>
      <c r="AR21"/>
      <c r="AS21"/>
      <c r="AT21"/>
      <c r="AU21"/>
      <c r="AV21"/>
      <c r="AW21"/>
      <c r="AX21"/>
    </row>
    <row r="22" ht="17.25">
      <c r="B22" s="57" t="s">
        <v>163</v>
      </c>
    </row>
    <row r="23" spans="2:22" s="58" customFormat="1" ht="23.25" customHeight="1">
      <c r="B23" s="7" t="s">
        <v>168</v>
      </c>
      <c r="C23" s="7"/>
      <c r="D23" s="7"/>
      <c r="E23" s="7"/>
      <c r="F23" s="7"/>
      <c r="G23" s="7"/>
      <c r="H23" s="7"/>
      <c r="I23" s="7"/>
      <c r="J23" s="7"/>
      <c r="K23" s="7"/>
      <c r="L23" s="7"/>
      <c r="M23" s="7"/>
      <c r="N23" s="7"/>
      <c r="O23" s="7"/>
      <c r="P23" s="7"/>
      <c r="Q23" s="7"/>
      <c r="R23" s="7"/>
      <c r="S23" s="7"/>
      <c r="T23" s="7"/>
      <c r="U23" s="7"/>
      <c r="V23" s="7"/>
    </row>
    <row r="24" spans="2:22" s="58" customFormat="1" ht="18" customHeight="1">
      <c r="B24" s="7" t="s">
        <v>167</v>
      </c>
      <c r="C24" s="7"/>
      <c r="D24" s="7"/>
      <c r="E24" s="7"/>
      <c r="F24" s="7"/>
      <c r="G24" s="7"/>
      <c r="H24" s="7"/>
      <c r="I24" s="7"/>
      <c r="J24" s="7"/>
      <c r="K24" s="7"/>
      <c r="L24" s="7"/>
      <c r="M24" s="7"/>
      <c r="N24" s="7"/>
      <c r="O24" s="7"/>
      <c r="P24" s="7"/>
      <c r="Q24" s="7"/>
      <c r="R24" s="7"/>
      <c r="S24" s="7"/>
      <c r="T24" s="7"/>
      <c r="U24" s="7"/>
      <c r="V24" s="7"/>
    </row>
    <row r="25" spans="2:22" s="58" customFormat="1" ht="14.25">
      <c r="B25" s="56" t="s">
        <v>164</v>
      </c>
      <c r="C25" s="7"/>
      <c r="D25" s="7"/>
      <c r="E25" s="7"/>
      <c r="F25" s="7"/>
      <c r="G25" s="7"/>
      <c r="H25" s="7"/>
      <c r="I25" s="7"/>
      <c r="J25" s="7"/>
      <c r="K25" s="7"/>
      <c r="L25" s="7"/>
      <c r="M25" s="7"/>
      <c r="N25" s="7"/>
      <c r="O25" s="7"/>
      <c r="P25" s="7"/>
      <c r="Q25" s="7"/>
      <c r="R25" s="7"/>
      <c r="S25" s="7"/>
      <c r="T25" s="7"/>
      <c r="U25" s="7"/>
      <c r="V25" s="7"/>
    </row>
    <row r="26" spans="2:23" s="21" customFormat="1" ht="21" customHeight="1">
      <c r="B26"/>
      <c r="C26"/>
      <c r="D26"/>
      <c r="E26"/>
      <c r="F26"/>
      <c r="G26"/>
      <c r="H26"/>
      <c r="I26"/>
      <c r="J26"/>
      <c r="K26"/>
      <c r="L26"/>
      <c r="M26"/>
      <c r="N26"/>
      <c r="O26"/>
      <c r="P26"/>
      <c r="Q26"/>
      <c r="R26"/>
      <c r="S26"/>
      <c r="T26"/>
      <c r="U26"/>
      <c r="V26"/>
      <c r="W26"/>
    </row>
    <row r="27" s="21" customFormat="1" ht="26.25" customHeight="1" thickBot="1">
      <c r="A27" s="7" t="s">
        <v>36</v>
      </c>
    </row>
    <row r="28" spans="1:22" ht="30" customHeight="1">
      <c r="A28" s="107" t="s">
        <v>7</v>
      </c>
      <c r="B28" s="124" t="s">
        <v>29</v>
      </c>
      <c r="C28" s="125"/>
      <c r="D28" s="125"/>
      <c r="E28" s="126"/>
      <c r="F28" s="579" t="s">
        <v>104</v>
      </c>
      <c r="G28" s="580"/>
      <c r="H28" s="580"/>
      <c r="I28" s="580"/>
      <c r="J28" s="580"/>
      <c r="K28" s="580"/>
      <c r="L28" s="580"/>
      <c r="M28" s="580"/>
      <c r="N28" s="580"/>
      <c r="O28" s="580"/>
      <c r="P28" s="580"/>
      <c r="Q28" s="580"/>
      <c r="R28" s="580"/>
      <c r="S28" s="580"/>
      <c r="T28" s="580"/>
      <c r="U28" s="580"/>
      <c r="V28" s="581"/>
    </row>
    <row r="29" spans="1:22" ht="61.5" customHeight="1">
      <c r="A29" s="108"/>
      <c r="B29" s="82" t="s">
        <v>92</v>
      </c>
      <c r="C29" s="83"/>
      <c r="D29" s="83"/>
      <c r="E29" s="84"/>
      <c r="F29" s="582" t="s">
        <v>105</v>
      </c>
      <c r="G29" s="583"/>
      <c r="H29" s="583"/>
      <c r="I29" s="583"/>
      <c r="J29" s="583"/>
      <c r="K29" s="583"/>
      <c r="L29" s="583"/>
      <c r="M29" s="583"/>
      <c r="N29" s="583"/>
      <c r="O29" s="583"/>
      <c r="P29" s="583"/>
      <c r="Q29" s="583"/>
      <c r="R29" s="583"/>
      <c r="S29" s="583"/>
      <c r="T29" s="583"/>
      <c r="U29" s="583"/>
      <c r="V29" s="584"/>
    </row>
    <row r="30" spans="1:22" ht="96" customHeight="1">
      <c r="A30" s="108"/>
      <c r="B30" s="74" t="s">
        <v>13</v>
      </c>
      <c r="C30" s="75"/>
      <c r="D30" s="75"/>
      <c r="E30" s="76"/>
      <c r="F30" s="573" t="s">
        <v>112</v>
      </c>
      <c r="G30" s="574"/>
      <c r="H30" s="574"/>
      <c r="I30" s="574"/>
      <c r="J30" s="574"/>
      <c r="K30" s="574"/>
      <c r="L30" s="574"/>
      <c r="M30" s="574"/>
      <c r="N30" s="574"/>
      <c r="O30" s="574"/>
      <c r="P30" s="574"/>
      <c r="Q30" s="574"/>
      <c r="R30" s="574"/>
      <c r="S30" s="574"/>
      <c r="T30" s="574"/>
      <c r="U30" s="574"/>
      <c r="V30" s="575"/>
    </row>
    <row r="31" spans="1:22" ht="21.75" customHeight="1" thickBot="1">
      <c r="A31" s="108"/>
      <c r="B31" s="77"/>
      <c r="C31" s="78"/>
      <c r="D31" s="78"/>
      <c r="E31" s="79"/>
      <c r="F31" s="188" t="s">
        <v>62</v>
      </c>
      <c r="G31" s="189"/>
      <c r="H31" s="189"/>
      <c r="I31" s="189"/>
      <c r="J31" s="189"/>
      <c r="K31" s="189"/>
      <c r="L31" s="189"/>
      <c r="M31" s="189"/>
      <c r="N31" s="189"/>
      <c r="O31" s="189"/>
      <c r="P31" s="189"/>
      <c r="Q31" s="189"/>
      <c r="R31" s="189"/>
      <c r="S31" s="189"/>
      <c r="T31" s="189"/>
      <c r="U31" s="189"/>
      <c r="V31" s="190"/>
    </row>
    <row r="32" spans="1:22" ht="15.75" customHeight="1">
      <c r="A32" s="108"/>
      <c r="B32" s="111" t="s">
        <v>31</v>
      </c>
      <c r="C32" s="112"/>
      <c r="D32" s="112"/>
      <c r="E32" s="113"/>
      <c r="F32" s="543">
        <v>2024</v>
      </c>
      <c r="G32" s="544"/>
      <c r="H32" s="4" t="s">
        <v>9</v>
      </c>
      <c r="I32" s="43">
        <v>8</v>
      </c>
      <c r="J32" s="4" t="s">
        <v>1</v>
      </c>
      <c r="K32" s="43">
        <v>10</v>
      </c>
      <c r="L32" s="4" t="s">
        <v>2</v>
      </c>
      <c r="M32" s="4" t="s">
        <v>14</v>
      </c>
      <c r="N32" s="43" t="s">
        <v>110</v>
      </c>
      <c r="O32" s="5" t="s">
        <v>15</v>
      </c>
      <c r="P32" s="22" t="s">
        <v>10</v>
      </c>
      <c r="Q32" s="22"/>
      <c r="R32" s="22"/>
      <c r="S32" s="22"/>
      <c r="T32" s="22"/>
      <c r="U32" s="4"/>
      <c r="V32" s="8"/>
    </row>
    <row r="33" spans="1:22" ht="17.25" customHeight="1">
      <c r="A33" s="108"/>
      <c r="B33" s="114"/>
      <c r="C33" s="115"/>
      <c r="D33" s="115"/>
      <c r="E33" s="116"/>
      <c r="F33" s="576">
        <v>2024</v>
      </c>
      <c r="G33" s="577"/>
      <c r="H33" s="13" t="s">
        <v>9</v>
      </c>
      <c r="I33" s="44">
        <v>8</v>
      </c>
      <c r="J33" s="13" t="s">
        <v>1</v>
      </c>
      <c r="K33" s="44">
        <v>10</v>
      </c>
      <c r="L33" s="13" t="s">
        <v>2</v>
      </c>
      <c r="M33" s="13" t="s">
        <v>14</v>
      </c>
      <c r="N33" s="44" t="s">
        <v>110</v>
      </c>
      <c r="O33" s="14" t="s">
        <v>15</v>
      </c>
      <c r="P33" s="177" t="s">
        <v>81</v>
      </c>
      <c r="Q33" s="178"/>
      <c r="R33" s="178"/>
      <c r="S33" s="178"/>
      <c r="T33" s="178"/>
      <c r="U33" s="44">
        <v>1</v>
      </c>
      <c r="V33" s="15" t="s">
        <v>12</v>
      </c>
    </row>
    <row r="34" spans="1:22" ht="24.75" customHeight="1">
      <c r="A34" s="108"/>
      <c r="B34" s="117"/>
      <c r="C34" s="118"/>
      <c r="D34" s="118"/>
      <c r="E34" s="119"/>
      <c r="F34" s="186" t="s">
        <v>65</v>
      </c>
      <c r="G34" s="187"/>
      <c r="H34" s="187"/>
      <c r="I34" s="187"/>
      <c r="J34" s="187"/>
      <c r="K34" s="187"/>
      <c r="L34" s="187"/>
      <c r="M34" s="187"/>
      <c r="N34" s="187"/>
      <c r="O34" s="187"/>
      <c r="P34" s="187"/>
      <c r="Q34" s="187"/>
      <c r="R34" s="187"/>
      <c r="S34" s="187"/>
      <c r="T34" s="6" t="s">
        <v>32</v>
      </c>
      <c r="U34" s="45">
        <v>1</v>
      </c>
      <c r="V34" s="9" t="s">
        <v>33</v>
      </c>
    </row>
    <row r="35" spans="1:22" ht="30" customHeight="1">
      <c r="A35" s="108"/>
      <c r="B35" s="74" t="s">
        <v>34</v>
      </c>
      <c r="C35" s="75"/>
      <c r="D35" s="75"/>
      <c r="E35" s="76"/>
      <c r="F35" s="80" t="s">
        <v>35</v>
      </c>
      <c r="G35" s="81"/>
      <c r="H35" s="81"/>
      <c r="I35" s="564" t="s">
        <v>106</v>
      </c>
      <c r="J35" s="565"/>
      <c r="K35" s="565"/>
      <c r="L35" s="565"/>
      <c r="M35" s="565"/>
      <c r="N35" s="565"/>
      <c r="O35" s="565"/>
      <c r="P35" s="565"/>
      <c r="Q35" s="565"/>
      <c r="R35" s="565"/>
      <c r="S35" s="565"/>
      <c r="T35" s="565"/>
      <c r="U35" s="565"/>
      <c r="V35" s="566"/>
    </row>
    <row r="36" spans="1:22" ht="30" customHeight="1">
      <c r="A36" s="108"/>
      <c r="B36" s="77"/>
      <c r="C36" s="78"/>
      <c r="D36" s="78"/>
      <c r="E36" s="79"/>
      <c r="F36" s="80" t="s">
        <v>44</v>
      </c>
      <c r="G36" s="81"/>
      <c r="H36" s="81"/>
      <c r="I36" s="130" t="s">
        <v>83</v>
      </c>
      <c r="J36" s="130"/>
      <c r="K36" s="567" t="s">
        <v>107</v>
      </c>
      <c r="L36" s="568"/>
      <c r="M36" s="568"/>
      <c r="N36" s="568"/>
      <c r="O36" s="568"/>
      <c r="P36" s="568"/>
      <c r="Q36" s="568"/>
      <c r="R36" s="568"/>
      <c r="S36" s="568"/>
      <c r="T36" s="568"/>
      <c r="U36" s="568"/>
      <c r="V36" s="569"/>
    </row>
    <row r="37" spans="1:22" ht="30" customHeight="1">
      <c r="A37" s="108"/>
      <c r="B37" s="74" t="s">
        <v>37</v>
      </c>
      <c r="C37" s="75"/>
      <c r="D37" s="75"/>
      <c r="E37" s="76"/>
      <c r="F37" s="80" t="s">
        <v>84</v>
      </c>
      <c r="G37" s="81"/>
      <c r="H37" s="81"/>
      <c r="I37" s="570" t="s">
        <v>108</v>
      </c>
      <c r="J37" s="571"/>
      <c r="K37" s="571"/>
      <c r="L37" s="571"/>
      <c r="M37" s="571"/>
      <c r="N37" s="571"/>
      <c r="O37" s="571"/>
      <c r="P37" s="571"/>
      <c r="Q37" s="571"/>
      <c r="R37" s="571"/>
      <c r="S37" s="571"/>
      <c r="T37" s="571"/>
      <c r="U37" s="571"/>
      <c r="V37" s="572"/>
    </row>
    <row r="38" spans="1:22" ht="30" customHeight="1">
      <c r="A38" s="108"/>
      <c r="B38" s="245"/>
      <c r="C38" s="246"/>
      <c r="D38" s="246"/>
      <c r="E38" s="247"/>
      <c r="F38" s="80" t="s">
        <v>115</v>
      </c>
      <c r="G38" s="81"/>
      <c r="H38" s="81"/>
      <c r="I38" s="139" t="s">
        <v>43</v>
      </c>
      <c r="J38" s="140"/>
      <c r="K38" s="560" t="s">
        <v>46</v>
      </c>
      <c r="L38" s="560"/>
      <c r="M38" s="560"/>
      <c r="N38" s="142" t="str">
        <f>IF(K38="有料","参加費用","")</f>
        <v>参加費用</v>
      </c>
      <c r="O38" s="142"/>
      <c r="P38" s="142"/>
      <c r="Q38" s="142"/>
      <c r="R38" s="561">
        <v>500</v>
      </c>
      <c r="S38" s="561"/>
      <c r="T38" s="561"/>
      <c r="U38" s="561"/>
      <c r="V38" s="23" t="str">
        <f>IF(R38="","","円")</f>
        <v>円</v>
      </c>
    </row>
    <row r="39" spans="1:22" ht="30" customHeight="1">
      <c r="A39" s="108"/>
      <c r="B39" s="77"/>
      <c r="C39" s="78"/>
      <c r="D39" s="78"/>
      <c r="E39" s="79"/>
      <c r="F39" s="80" t="s">
        <v>85</v>
      </c>
      <c r="G39" s="81"/>
      <c r="H39" s="81"/>
      <c r="I39" s="556">
        <v>50</v>
      </c>
      <c r="J39" s="556"/>
      <c r="K39" s="556"/>
      <c r="L39" s="556"/>
      <c r="M39" s="55"/>
      <c r="N39" s="25" t="s">
        <v>38</v>
      </c>
      <c r="O39" s="120" t="s">
        <v>86</v>
      </c>
      <c r="P39" s="121"/>
      <c r="Q39" s="121"/>
      <c r="R39" s="121"/>
      <c r="S39" s="562" t="s">
        <v>63</v>
      </c>
      <c r="T39" s="562"/>
      <c r="U39" s="562"/>
      <c r="V39" s="563"/>
    </row>
    <row r="40" spans="1:22" ht="30" customHeight="1">
      <c r="A40" s="108"/>
      <c r="B40" s="74" t="s">
        <v>89</v>
      </c>
      <c r="C40" s="75"/>
      <c r="D40" s="75"/>
      <c r="E40" s="76"/>
      <c r="F40" s="229" t="s">
        <v>90</v>
      </c>
      <c r="G40" s="230"/>
      <c r="H40" s="230"/>
      <c r="I40" s="556">
        <v>10</v>
      </c>
      <c r="J40" s="556"/>
      <c r="K40" s="556"/>
      <c r="L40" s="556"/>
      <c r="M40" s="556"/>
      <c r="N40" s="16" t="s">
        <v>47</v>
      </c>
      <c r="O40" s="134"/>
      <c r="P40" s="135"/>
      <c r="Q40" s="135"/>
      <c r="R40" s="135"/>
      <c r="S40" s="242"/>
      <c r="T40" s="243"/>
      <c r="U40" s="243"/>
      <c r="V40" s="244"/>
    </row>
    <row r="41" spans="1:22" ht="30" customHeight="1">
      <c r="A41" s="108"/>
      <c r="B41" s="77"/>
      <c r="C41" s="78"/>
      <c r="D41" s="78"/>
      <c r="E41" s="79"/>
      <c r="F41" s="240" t="s">
        <v>40</v>
      </c>
      <c r="G41" s="241"/>
      <c r="H41" s="241"/>
      <c r="I41" s="557" t="s">
        <v>122</v>
      </c>
      <c r="J41" s="558"/>
      <c r="K41" s="558"/>
      <c r="L41" s="558"/>
      <c r="M41" s="558"/>
      <c r="N41" s="558"/>
      <c r="O41" s="558"/>
      <c r="P41" s="558"/>
      <c r="Q41" s="558"/>
      <c r="R41" s="558"/>
      <c r="S41" s="558"/>
      <c r="T41" s="558"/>
      <c r="U41" s="558"/>
      <c r="V41" s="559"/>
    </row>
    <row r="42" spans="1:22" ht="30" customHeight="1">
      <c r="A42" s="108"/>
      <c r="B42" s="74" t="s">
        <v>93</v>
      </c>
      <c r="C42" s="75"/>
      <c r="D42" s="75"/>
      <c r="E42" s="76"/>
      <c r="F42" s="547" t="s">
        <v>109</v>
      </c>
      <c r="G42" s="548"/>
      <c r="H42" s="548"/>
      <c r="I42" s="548"/>
      <c r="J42" s="548"/>
      <c r="K42" s="548"/>
      <c r="L42" s="548"/>
      <c r="M42" s="548"/>
      <c r="N42" s="548"/>
      <c r="O42" s="548"/>
      <c r="P42" s="548"/>
      <c r="Q42" s="548"/>
      <c r="R42" s="548"/>
      <c r="S42" s="548"/>
      <c r="T42" s="548"/>
      <c r="U42" s="548"/>
      <c r="V42" s="549"/>
    </row>
    <row r="43" spans="1:22" ht="31.5" customHeight="1">
      <c r="A43" s="108"/>
      <c r="B43" s="82" t="s">
        <v>41</v>
      </c>
      <c r="C43" s="83"/>
      <c r="D43" s="83"/>
      <c r="E43" s="84"/>
      <c r="F43" s="550" t="s">
        <v>87</v>
      </c>
      <c r="G43" s="551"/>
      <c r="H43" s="551"/>
      <c r="I43" s="552" t="s">
        <v>88</v>
      </c>
      <c r="J43" s="553"/>
      <c r="K43" s="554"/>
      <c r="L43" s="152" t="str">
        <f>IF(I43="必要","事前申込先","")</f>
        <v>事前申込先</v>
      </c>
      <c r="M43" s="153"/>
      <c r="N43" s="153"/>
      <c r="O43" s="153"/>
      <c r="P43" s="153"/>
      <c r="Q43" s="555" t="s">
        <v>102</v>
      </c>
      <c r="R43" s="153"/>
      <c r="S43" s="153"/>
      <c r="T43" s="153"/>
      <c r="U43" s="153"/>
      <c r="V43" s="302"/>
    </row>
    <row r="44" spans="1:22" ht="24.75" customHeight="1">
      <c r="A44" s="109"/>
      <c r="B44" s="111" t="s">
        <v>59</v>
      </c>
      <c r="C44" s="112"/>
      <c r="D44" s="112"/>
      <c r="E44" s="113"/>
      <c r="F44" s="543">
        <v>2024</v>
      </c>
      <c r="G44" s="544"/>
      <c r="H44" s="4" t="s">
        <v>9</v>
      </c>
      <c r="I44" s="43">
        <v>7</v>
      </c>
      <c r="J44" s="4" t="s">
        <v>1</v>
      </c>
      <c r="K44" s="43">
        <v>1</v>
      </c>
      <c r="L44" s="4" t="s">
        <v>2</v>
      </c>
      <c r="M44" s="4" t="s">
        <v>14</v>
      </c>
      <c r="N44" s="43" t="s">
        <v>111</v>
      </c>
      <c r="O44" s="5" t="s">
        <v>15</v>
      </c>
      <c r="P44" s="22" t="s">
        <v>10</v>
      </c>
      <c r="Q44" s="22"/>
      <c r="R44" s="22"/>
      <c r="S44" s="22"/>
      <c r="T44" s="22"/>
      <c r="U44" s="4"/>
      <c r="V44" s="8"/>
    </row>
    <row r="45" spans="1:22" ht="24.75" customHeight="1" thickBot="1">
      <c r="A45" s="110"/>
      <c r="B45" s="213"/>
      <c r="C45" s="214"/>
      <c r="D45" s="214"/>
      <c r="E45" s="215"/>
      <c r="F45" s="545">
        <v>2024</v>
      </c>
      <c r="G45" s="546"/>
      <c r="H45" s="18" t="s">
        <v>9</v>
      </c>
      <c r="I45" s="46">
        <v>7</v>
      </c>
      <c r="J45" s="18" t="s">
        <v>1</v>
      </c>
      <c r="K45" s="46">
        <v>31</v>
      </c>
      <c r="L45" s="18" t="s">
        <v>2</v>
      </c>
      <c r="M45" s="18" t="s">
        <v>14</v>
      </c>
      <c r="N45" s="46" t="s">
        <v>110</v>
      </c>
      <c r="O45" s="40" t="s">
        <v>15</v>
      </c>
      <c r="P45" s="211"/>
      <c r="Q45" s="212"/>
      <c r="R45" s="212"/>
      <c r="S45" s="212"/>
      <c r="T45" s="18"/>
      <c r="U45" s="18"/>
      <c r="V45" s="41"/>
    </row>
    <row r="47" spans="1:23" ht="13.5">
      <c r="A47" s="1" t="s">
        <v>48</v>
      </c>
      <c r="W47" s="1" t="s">
        <v>58</v>
      </c>
    </row>
    <row r="48" spans="2:23" ht="25.5" customHeight="1">
      <c r="B48" s="74" t="s">
        <v>49</v>
      </c>
      <c r="C48" s="75"/>
      <c r="D48" s="75"/>
      <c r="E48" s="75"/>
      <c r="F48" s="75"/>
      <c r="G48" s="75"/>
      <c r="H48" s="75"/>
      <c r="I48" s="75"/>
      <c r="J48" s="75"/>
      <c r="K48" s="75"/>
      <c r="L48" s="76"/>
      <c r="M48" s="226"/>
      <c r="N48" s="154" t="s">
        <v>57</v>
      </c>
      <c r="O48" s="154"/>
      <c r="P48" s="154"/>
      <c r="Q48" s="154"/>
      <c r="R48" s="154"/>
      <c r="S48" s="154"/>
      <c r="T48" s="154"/>
      <c r="U48" s="154"/>
      <c r="V48" s="154"/>
      <c r="W48" s="154"/>
    </row>
    <row r="49" spans="2:23" ht="21" customHeight="1">
      <c r="B49" s="85" t="s">
        <v>54</v>
      </c>
      <c r="C49" s="86"/>
      <c r="D49" s="86"/>
      <c r="E49" s="86"/>
      <c r="F49" s="208"/>
      <c r="G49" s="86" t="s">
        <v>55</v>
      </c>
      <c r="H49" s="86"/>
      <c r="I49" s="86"/>
      <c r="J49" s="86"/>
      <c r="K49" s="86"/>
      <c r="L49" s="208"/>
      <c r="M49" s="227"/>
      <c r="N49" s="85" t="s">
        <v>54</v>
      </c>
      <c r="O49" s="86"/>
      <c r="P49" s="86"/>
      <c r="Q49" s="86"/>
      <c r="R49" s="86"/>
      <c r="S49" s="273"/>
      <c r="T49" s="85" t="s">
        <v>55</v>
      </c>
      <c r="U49" s="121"/>
      <c r="V49" s="121"/>
      <c r="W49" s="273"/>
    </row>
    <row r="50" spans="2:23" ht="31.5" customHeight="1">
      <c r="B50" s="202" t="s">
        <v>23</v>
      </c>
      <c r="C50" s="203"/>
      <c r="D50" s="203"/>
      <c r="E50" s="203"/>
      <c r="F50" s="204"/>
      <c r="G50" s="205">
        <f>F19</f>
        <v>60000</v>
      </c>
      <c r="H50" s="205"/>
      <c r="I50" s="205"/>
      <c r="J50" s="205"/>
      <c r="K50" s="205"/>
      <c r="L50" s="206"/>
      <c r="M50" s="227"/>
      <c r="N50" s="216" t="s">
        <v>142</v>
      </c>
      <c r="O50" s="217"/>
      <c r="P50" s="257" t="s">
        <v>91</v>
      </c>
      <c r="Q50" s="258"/>
      <c r="R50" s="258"/>
      <c r="S50" s="259"/>
      <c r="T50" s="540">
        <v>300000</v>
      </c>
      <c r="U50" s="541"/>
      <c r="V50" s="541"/>
      <c r="W50" s="542"/>
    </row>
    <row r="51" spans="2:23" ht="31.5" customHeight="1">
      <c r="B51" s="197" t="s">
        <v>51</v>
      </c>
      <c r="C51" s="198"/>
      <c r="D51" s="198"/>
      <c r="E51" s="198"/>
      <c r="F51" s="199"/>
      <c r="G51" s="538">
        <v>90000</v>
      </c>
      <c r="H51" s="538"/>
      <c r="I51" s="538"/>
      <c r="J51" s="538"/>
      <c r="K51" s="538"/>
      <c r="L51" s="539"/>
      <c r="M51" s="227"/>
      <c r="N51" s="218"/>
      <c r="O51" s="219"/>
      <c r="P51" s="136" t="s">
        <v>94</v>
      </c>
      <c r="Q51" s="137"/>
      <c r="R51" s="137"/>
      <c r="S51" s="138"/>
      <c r="T51" s="532">
        <v>100000</v>
      </c>
      <c r="U51" s="533"/>
      <c r="V51" s="533"/>
      <c r="W51" s="534"/>
    </row>
    <row r="52" spans="2:23" ht="31.5" customHeight="1">
      <c r="B52" s="197" t="s">
        <v>80</v>
      </c>
      <c r="C52" s="198"/>
      <c r="D52" s="198"/>
      <c r="E52" s="198"/>
      <c r="F52" s="199"/>
      <c r="G52" s="538">
        <v>200000</v>
      </c>
      <c r="H52" s="538"/>
      <c r="I52" s="538"/>
      <c r="J52" s="538"/>
      <c r="K52" s="538"/>
      <c r="L52" s="539"/>
      <c r="M52" s="227"/>
      <c r="N52" s="218"/>
      <c r="O52" s="219"/>
      <c r="P52" s="136" t="s">
        <v>97</v>
      </c>
      <c r="Q52" s="137"/>
      <c r="R52" s="137"/>
      <c r="S52" s="138"/>
      <c r="T52" s="532">
        <v>200000</v>
      </c>
      <c r="U52" s="533"/>
      <c r="V52" s="533"/>
      <c r="W52" s="534"/>
    </row>
    <row r="53" spans="2:23" ht="31.5" customHeight="1">
      <c r="B53" s="197" t="s">
        <v>52</v>
      </c>
      <c r="C53" s="198"/>
      <c r="D53" s="198"/>
      <c r="E53" s="198"/>
      <c r="F53" s="199"/>
      <c r="G53" s="538">
        <v>300000</v>
      </c>
      <c r="H53" s="538"/>
      <c r="I53" s="538"/>
      <c r="J53" s="538"/>
      <c r="K53" s="538"/>
      <c r="L53" s="539"/>
      <c r="M53" s="227"/>
      <c r="N53" s="218"/>
      <c r="O53" s="219"/>
      <c r="P53" s="136" t="s">
        <v>96</v>
      </c>
      <c r="Q53" s="137"/>
      <c r="R53" s="137"/>
      <c r="S53" s="138"/>
      <c r="T53" s="532">
        <v>30000</v>
      </c>
      <c r="U53" s="533"/>
      <c r="V53" s="533"/>
      <c r="W53" s="534"/>
    </row>
    <row r="54" spans="2:23" ht="31.5" customHeight="1">
      <c r="B54" s="197" t="s">
        <v>50</v>
      </c>
      <c r="C54" s="198"/>
      <c r="D54" s="198"/>
      <c r="E54" s="198"/>
      <c r="F54" s="199"/>
      <c r="G54" s="538">
        <v>0</v>
      </c>
      <c r="H54" s="538"/>
      <c r="I54" s="538"/>
      <c r="J54" s="538"/>
      <c r="K54" s="538"/>
      <c r="L54" s="539"/>
      <c r="M54" s="227"/>
      <c r="N54" s="218"/>
      <c r="O54" s="219"/>
      <c r="P54" s="136" t="s">
        <v>95</v>
      </c>
      <c r="Q54" s="274"/>
      <c r="R54" s="274"/>
      <c r="S54" s="275"/>
      <c r="T54" s="532">
        <v>50000</v>
      </c>
      <c r="U54" s="533"/>
      <c r="V54" s="533"/>
      <c r="W54" s="534"/>
    </row>
    <row r="55" spans="2:23" ht="31.5" customHeight="1">
      <c r="B55" s="197" t="s">
        <v>53</v>
      </c>
      <c r="C55" s="198"/>
      <c r="D55" s="198"/>
      <c r="E55" s="198"/>
      <c r="F55" s="199"/>
      <c r="G55" s="538">
        <v>263000</v>
      </c>
      <c r="H55" s="538"/>
      <c r="I55" s="538"/>
      <c r="J55" s="538"/>
      <c r="K55" s="538"/>
      <c r="L55" s="539"/>
      <c r="M55" s="227"/>
      <c r="N55" s="218"/>
      <c r="O55" s="219"/>
      <c r="P55" s="136" t="s">
        <v>98</v>
      </c>
      <c r="Q55" s="137"/>
      <c r="R55" s="137"/>
      <c r="S55" s="138"/>
      <c r="T55" s="532">
        <v>70000</v>
      </c>
      <c r="U55" s="533"/>
      <c r="V55" s="533"/>
      <c r="W55" s="534"/>
    </row>
    <row r="56" spans="2:23" ht="28.5" customHeight="1">
      <c r="B56" s="143" t="str">
        <f>IF(OR(G51&lt;&gt;0,G52&lt;&gt;0,G53&lt;&gt;0),"上記補助金等外部資金の交付申請先","")</f>
        <v>上記補助金等外部資金の交付申請先</v>
      </c>
      <c r="C56" s="144"/>
      <c r="D56" s="144"/>
      <c r="E56" s="144"/>
      <c r="F56" s="145"/>
      <c r="G56" s="530" t="s">
        <v>113</v>
      </c>
      <c r="H56" s="530"/>
      <c r="I56" s="530"/>
      <c r="J56" s="530"/>
      <c r="K56" s="530"/>
      <c r="L56" s="531"/>
      <c r="M56" s="227"/>
      <c r="N56" s="218"/>
      <c r="O56" s="219"/>
      <c r="P56" s="136" t="s">
        <v>140</v>
      </c>
      <c r="Q56" s="137"/>
      <c r="R56" s="137"/>
      <c r="S56" s="138"/>
      <c r="T56" s="532">
        <v>63000</v>
      </c>
      <c r="U56" s="533"/>
      <c r="V56" s="533"/>
      <c r="W56" s="534"/>
    </row>
    <row r="57" spans="2:23" ht="28.5" customHeight="1">
      <c r="B57" s="143"/>
      <c r="C57" s="144"/>
      <c r="D57" s="144"/>
      <c r="E57" s="144"/>
      <c r="F57" s="145"/>
      <c r="G57" s="530"/>
      <c r="H57" s="530"/>
      <c r="I57" s="530"/>
      <c r="J57" s="530"/>
      <c r="K57" s="530"/>
      <c r="L57" s="531"/>
      <c r="M57" s="227"/>
      <c r="N57" s="218"/>
      <c r="O57" s="219"/>
      <c r="P57" s="248" t="s">
        <v>141</v>
      </c>
      <c r="Q57" s="137"/>
      <c r="R57" s="137"/>
      <c r="S57" s="138"/>
      <c r="T57" s="276">
        <f>SUM(T58:W60)</f>
        <v>0</v>
      </c>
      <c r="U57" s="277"/>
      <c r="V57" s="277"/>
      <c r="W57" s="278"/>
    </row>
    <row r="58" spans="2:23" ht="28.5" customHeight="1">
      <c r="B58" s="143"/>
      <c r="C58" s="144"/>
      <c r="D58" s="144"/>
      <c r="E58" s="144"/>
      <c r="F58" s="145"/>
      <c r="G58" s="530"/>
      <c r="H58" s="530"/>
      <c r="I58" s="530"/>
      <c r="J58" s="530"/>
      <c r="K58" s="530"/>
      <c r="L58" s="531"/>
      <c r="M58" s="227"/>
      <c r="N58" s="218"/>
      <c r="O58" s="219"/>
      <c r="P58" s="263" t="s">
        <v>144</v>
      </c>
      <c r="Q58" s="535"/>
      <c r="R58" s="536"/>
      <c r="S58" s="537"/>
      <c r="T58" s="518"/>
      <c r="U58" s="519"/>
      <c r="V58" s="519"/>
      <c r="W58" s="520"/>
    </row>
    <row r="59" spans="2:23" ht="28.5" customHeight="1">
      <c r="B59" s="143"/>
      <c r="C59" s="144"/>
      <c r="D59" s="144"/>
      <c r="E59" s="144"/>
      <c r="F59" s="145"/>
      <c r="G59" s="530"/>
      <c r="H59" s="530"/>
      <c r="I59" s="530"/>
      <c r="J59" s="530"/>
      <c r="K59" s="530"/>
      <c r="L59" s="531"/>
      <c r="M59" s="227"/>
      <c r="N59" s="218"/>
      <c r="O59" s="219"/>
      <c r="P59" s="263"/>
      <c r="Q59" s="535"/>
      <c r="R59" s="536"/>
      <c r="S59" s="537"/>
      <c r="T59" s="518"/>
      <c r="U59" s="519"/>
      <c r="V59" s="519"/>
      <c r="W59" s="520"/>
    </row>
    <row r="60" spans="2:23" ht="28.5" customHeight="1">
      <c r="B60" s="143"/>
      <c r="C60" s="144"/>
      <c r="D60" s="144"/>
      <c r="E60" s="144"/>
      <c r="F60" s="145"/>
      <c r="G60" s="530"/>
      <c r="H60" s="530"/>
      <c r="I60" s="530"/>
      <c r="J60" s="530"/>
      <c r="K60" s="530"/>
      <c r="L60" s="531"/>
      <c r="M60" s="227"/>
      <c r="N60" s="218"/>
      <c r="O60" s="219"/>
      <c r="P60" s="264"/>
      <c r="Q60" s="521"/>
      <c r="R60" s="522"/>
      <c r="S60" s="523"/>
      <c r="T60" s="524"/>
      <c r="U60" s="525"/>
      <c r="V60" s="525"/>
      <c r="W60" s="526"/>
    </row>
    <row r="61" spans="2:23" ht="33" customHeight="1">
      <c r="B61" s="143"/>
      <c r="C61" s="144"/>
      <c r="D61" s="144"/>
      <c r="E61" s="144"/>
      <c r="F61" s="145"/>
      <c r="G61" s="530"/>
      <c r="H61" s="530"/>
      <c r="I61" s="530"/>
      <c r="J61" s="530"/>
      <c r="K61" s="530"/>
      <c r="L61" s="531"/>
      <c r="M61" s="227"/>
      <c r="N61" s="77" t="s">
        <v>143</v>
      </c>
      <c r="O61" s="78"/>
      <c r="P61" s="78"/>
      <c r="Q61" s="78"/>
      <c r="R61" s="78"/>
      <c r="S61" s="79"/>
      <c r="T61" s="249">
        <f>SUM(T50:W57)</f>
        <v>813000</v>
      </c>
      <c r="U61" s="249"/>
      <c r="V61" s="249"/>
      <c r="W61" s="250"/>
    </row>
    <row r="62" spans="2:23" ht="27.75" customHeight="1" thickBot="1">
      <c r="B62" s="143"/>
      <c r="C62" s="144"/>
      <c r="D62" s="144"/>
      <c r="E62" s="144"/>
      <c r="F62" s="145"/>
      <c r="G62" s="530"/>
      <c r="H62" s="530"/>
      <c r="I62" s="530"/>
      <c r="J62" s="530"/>
      <c r="K62" s="530"/>
      <c r="L62" s="531"/>
      <c r="M62" s="227"/>
      <c r="N62" s="265" t="s">
        <v>56</v>
      </c>
      <c r="O62" s="266"/>
      <c r="P62" s="266"/>
      <c r="Q62" s="266"/>
      <c r="R62" s="266"/>
      <c r="S62" s="266"/>
      <c r="T62" s="527">
        <v>100000</v>
      </c>
      <c r="U62" s="528"/>
      <c r="V62" s="528"/>
      <c r="W62" s="529"/>
    </row>
    <row r="63" spans="2:23" ht="28.5" customHeight="1" thickTop="1">
      <c r="B63" s="207" t="s">
        <v>39</v>
      </c>
      <c r="C63" s="207"/>
      <c r="D63" s="207"/>
      <c r="E63" s="207"/>
      <c r="F63" s="207"/>
      <c r="G63" s="103">
        <f>SUM(G50:G55)</f>
        <v>913000</v>
      </c>
      <c r="H63" s="104"/>
      <c r="I63" s="104"/>
      <c r="J63" s="104"/>
      <c r="K63" s="104"/>
      <c r="L63" s="104"/>
      <c r="M63" s="228"/>
      <c r="N63" s="194" t="s">
        <v>39</v>
      </c>
      <c r="O63" s="195"/>
      <c r="P63" s="195"/>
      <c r="Q63" s="195"/>
      <c r="R63" s="195"/>
      <c r="S63" s="196"/>
      <c r="T63" s="191">
        <f>SUM(T50:W57,T62)</f>
        <v>913000</v>
      </c>
      <c r="U63" s="192"/>
      <c r="V63" s="192"/>
      <c r="W63" s="193"/>
    </row>
    <row r="64" ht="24.75" customHeight="1"/>
    <row r="65" ht="21" customHeight="1">
      <c r="B65" s="42">
        <f>IF(G63&lt;&gt;T63,"※収支が不一致となっています。入力金額に誤りがないか確認してください。","")</f>
      </c>
    </row>
  </sheetData>
  <sheetProtection sheet="1" selectLockedCells="1"/>
  <mergeCells count="129">
    <mergeCell ref="K2:O2"/>
    <mergeCell ref="P2:Q2"/>
    <mergeCell ref="H6:H11"/>
    <mergeCell ref="I6:K7"/>
    <mergeCell ref="M6:P6"/>
    <mergeCell ref="Q6:V6"/>
    <mergeCell ref="L7:V7"/>
    <mergeCell ref="I8:K8"/>
    <mergeCell ref="L8:V8"/>
    <mergeCell ref="I9:K9"/>
    <mergeCell ref="L9:V9"/>
    <mergeCell ref="I10:K10"/>
    <mergeCell ref="L10:R10"/>
    <mergeCell ref="T10:V10"/>
    <mergeCell ref="I11:K11"/>
    <mergeCell ref="L11:V11"/>
    <mergeCell ref="A12:V14"/>
    <mergeCell ref="A15:V15"/>
    <mergeCell ref="B17:E17"/>
    <mergeCell ref="F17:V17"/>
    <mergeCell ref="B18:E18"/>
    <mergeCell ref="F18:V18"/>
    <mergeCell ref="B19:E19"/>
    <mergeCell ref="F19:N19"/>
    <mergeCell ref="O19:R19"/>
    <mergeCell ref="S19:V19"/>
    <mergeCell ref="B21:V21"/>
    <mergeCell ref="A28:A45"/>
    <mergeCell ref="B28:E28"/>
    <mergeCell ref="F28:V28"/>
    <mergeCell ref="B29:E29"/>
    <mergeCell ref="F29:V29"/>
    <mergeCell ref="F37:H37"/>
    <mergeCell ref="I37:V37"/>
    <mergeCell ref="B30:E31"/>
    <mergeCell ref="F30:V30"/>
    <mergeCell ref="F31:V31"/>
    <mergeCell ref="B32:E34"/>
    <mergeCell ref="F32:G32"/>
    <mergeCell ref="F33:G33"/>
    <mergeCell ref="P33:T33"/>
    <mergeCell ref="F34:S34"/>
    <mergeCell ref="O39:R39"/>
    <mergeCell ref="S39:V39"/>
    <mergeCell ref="F39:H39"/>
    <mergeCell ref="I39:L39"/>
    <mergeCell ref="B35:E36"/>
    <mergeCell ref="F35:H35"/>
    <mergeCell ref="I35:V35"/>
    <mergeCell ref="F36:H36"/>
    <mergeCell ref="I36:J36"/>
    <mergeCell ref="K36:V36"/>
    <mergeCell ref="I40:M40"/>
    <mergeCell ref="O40:R40"/>
    <mergeCell ref="S40:V40"/>
    <mergeCell ref="F41:H41"/>
    <mergeCell ref="I41:V41"/>
    <mergeCell ref="F38:H38"/>
    <mergeCell ref="I38:J38"/>
    <mergeCell ref="K38:M38"/>
    <mergeCell ref="N38:Q38"/>
    <mergeCell ref="R38:U38"/>
    <mergeCell ref="B37:E39"/>
    <mergeCell ref="B42:E42"/>
    <mergeCell ref="F42:V42"/>
    <mergeCell ref="B43:E43"/>
    <mergeCell ref="F43:H43"/>
    <mergeCell ref="I43:K43"/>
    <mergeCell ref="L43:P43"/>
    <mergeCell ref="Q43:V43"/>
    <mergeCell ref="B40:E41"/>
    <mergeCell ref="F40:H40"/>
    <mergeCell ref="B44:E45"/>
    <mergeCell ref="F44:G44"/>
    <mergeCell ref="F45:G45"/>
    <mergeCell ref="P45:S45"/>
    <mergeCell ref="B48:L48"/>
    <mergeCell ref="M48:M63"/>
    <mergeCell ref="N48:W48"/>
    <mergeCell ref="B49:F49"/>
    <mergeCell ref="G49:L49"/>
    <mergeCell ref="N49:S49"/>
    <mergeCell ref="T49:W49"/>
    <mergeCell ref="B50:F50"/>
    <mergeCell ref="G50:L50"/>
    <mergeCell ref="N50:O60"/>
    <mergeCell ref="P50:S50"/>
    <mergeCell ref="T50:W50"/>
    <mergeCell ref="B51:F51"/>
    <mergeCell ref="G51:L51"/>
    <mergeCell ref="P51:S51"/>
    <mergeCell ref="T51:W51"/>
    <mergeCell ref="B52:F52"/>
    <mergeCell ref="G52:L52"/>
    <mergeCell ref="P52:S52"/>
    <mergeCell ref="T52:W52"/>
    <mergeCell ref="B53:F53"/>
    <mergeCell ref="G53:L53"/>
    <mergeCell ref="P53:S53"/>
    <mergeCell ref="T53:W53"/>
    <mergeCell ref="Q59:S59"/>
    <mergeCell ref="B54:F54"/>
    <mergeCell ref="G54:L54"/>
    <mergeCell ref="P54:S54"/>
    <mergeCell ref="T54:W54"/>
    <mergeCell ref="B55:F55"/>
    <mergeCell ref="G55:L55"/>
    <mergeCell ref="P55:S55"/>
    <mergeCell ref="T55:W55"/>
    <mergeCell ref="T62:W62"/>
    <mergeCell ref="B56:F62"/>
    <mergeCell ref="G56:L62"/>
    <mergeCell ref="P56:S56"/>
    <mergeCell ref="T56:W56"/>
    <mergeCell ref="P57:S57"/>
    <mergeCell ref="T57:W57"/>
    <mergeCell ref="P58:P60"/>
    <mergeCell ref="Q58:S58"/>
    <mergeCell ref="T58:W58"/>
    <mergeCell ref="B63:F63"/>
    <mergeCell ref="G63:L63"/>
    <mergeCell ref="N63:S63"/>
    <mergeCell ref="T63:W63"/>
    <mergeCell ref="T59:W59"/>
    <mergeCell ref="Q60:S60"/>
    <mergeCell ref="T60:W60"/>
    <mergeCell ref="N61:S61"/>
    <mergeCell ref="T61:W61"/>
    <mergeCell ref="N62:S62"/>
  </mergeCells>
  <conditionalFormatting sqref="R38:U38">
    <cfRule type="expression" priority="3" dxfId="0" stopIfTrue="1">
      <formula>$K$38="有料"</formula>
    </cfRule>
  </conditionalFormatting>
  <conditionalFormatting sqref="G56:G60">
    <cfRule type="expression" priority="2" dxfId="0" stopIfTrue="1">
      <formula>$B$56&lt;&gt;""</formula>
    </cfRule>
  </conditionalFormatting>
  <conditionalFormatting sqref="Q43:V43">
    <cfRule type="expression" priority="1" dxfId="0" stopIfTrue="1">
      <formula>$I$43="必要"</formula>
    </cfRule>
  </conditionalFormatting>
  <dataValidations count="33">
    <dataValidation allowBlank="1" showInputMessage="1" showErrorMessage="1" promptTitle="助成対象外経費" prompt="助成対象外の経費があれば、こちらに金額を入力してください。" sqref="T62"/>
    <dataValidation allowBlank="1" showErrorMessage="1" promptTitle="その他直接経費の内訳" prompt="上記のほか、事業の実施にあたり直接必要となる経費の内容を入力してください。&#10;&#10;※講師への飲食費は助成の対象となりません。" sqref="P58:P60"/>
    <dataValidation allowBlank="1" showInputMessage="1" showErrorMessage="1" promptTitle="その他直接経費の内訳" prompt="上記のほか、事業の実施にあたり直接必要となる経費の内容を入力してください。&#10;&#10;※講師への飲食費は助成の対象となりません。" sqref="Q58:Q60"/>
    <dataValidation allowBlank="1" showErrorMessage="1" promptTitle="支出金額" prompt="要綱に記載の助成対象経費から、該当する項目を選択し、「金額」欄にその経費額を入力してください。&#10;&#10;『その他経費』を選択した場合は、下段にその他経費の内容を入力してください。" sqref="P50:P57 N50"/>
    <dataValidation allowBlank="1" showInputMessage="1" showErrorMessage="1" promptTitle="内訳" prompt="例）&#10;指導者　〇人、&#10;学生ボランティア ×人、&#10;医療スタッフ ▲人" sqref="I41:V41"/>
    <dataValidation allowBlank="1" showInputMessage="1" showErrorMessage="1" promptTitle="内容" prompt="事業の内容を簡潔に入力してください。&#10;&#10;また、事業の具体的な内容がわかる資料（企画書、要項案、プログラム案）などを併せて提出してください。" sqref="F30:V30"/>
    <dataValidation allowBlank="1" showInputMessage="1" showErrorMessage="1" promptTitle="事業の趣旨・目的" prompt="事業の目的や趣旨をわかりやすく記入してください。" sqref="F29:V29"/>
    <dataValidation allowBlank="1" showInputMessage="1" showErrorMessage="1" promptTitle="団体自己資金" prompt="申請団体が負担する金額（自己資金）を入力してください。" sqref="G55:L55"/>
    <dataValidation allowBlank="1" showInputMessage="1" showErrorMessage="1" promptTitle="参加料収入" prompt="有料イベントの場合は、参加料の見込みを入力してください。" sqref="G54:L54"/>
    <dataValidation allowBlank="1" showInputMessage="1" showErrorMessage="1" promptTitle="企業協賛・寄付金" prompt="企業協賛、寄付金があれば入力してください。&#10;&#10;また、下段に交付元を入力してください。" sqref="G53:L53"/>
    <dataValidation allowBlank="1" showInputMessage="1" showErrorMessage="1" promptTitle="民間団体の補助金" prompt="申請されている場合は申請金額を入力してください。&#10;&#10;また、下段に申請先を入力してください。" sqref="G52:L52"/>
    <dataValidation allowBlank="1" showInputMessage="1" showErrorMessage="1" promptTitle="国や自治体の補助金" prompt="申請されている場合は申請金額を入力してください。&#10;&#10;また、下段に申請先を入力してください。" sqref="G51:L51"/>
    <dataValidation allowBlank="1" showInputMessage="1" showErrorMessage="1" promptTitle="告知方法" prompt="事業の周知方法を具体的に記載してください。&#10;例）〇〇誌に掲載&#10;　　　団体HP、SNSに掲載&#10;" sqref="F42:V42"/>
    <dataValidation allowBlank="1" showInputMessage="1" showErrorMessage="1" promptTitle="運営人数" prompt="運営にあたる人数を入力してください。" sqref="I40:M40"/>
    <dataValidation allowBlank="1" showInputMessage="1" showErrorMessage="1" promptTitle="事前申込の方法" prompt="WEBでの申込の場合はURLを、メールでの申込の場合はアドレスを入力してください。" sqref="Q43:V43"/>
    <dataValidation type="list" allowBlank="1" showInputMessage="1" showErrorMessage="1" promptTitle="事前申込の要否" prompt="事前の申し込みの 必要 不要 を選択してください。&#10;事前の申し込みが必要な場合は 右の欄に申込先を入力してください。" sqref="I43:K43">
      <formula1>"必要,不要（当日参加）"</formula1>
    </dataValidation>
    <dataValidation allowBlank="1" showInputMessage="1" showErrorMessage="1" promptTitle="定員" prompt="定員を入力してください。" sqref="I39:L39"/>
    <dataValidation allowBlank="1" showInputMessage="1" showErrorMessage="1" promptTitle="参加費用" prompt="有料の場合、参加費用を入力してください。" sqref="R38:U38"/>
    <dataValidation allowBlank="1" showInputMessage="1" showErrorMessage="1" promptTitle="対象者" prompt="イベントの対象者を入力してください。&#10;例）誰でも&#10;　　　小学生&#10;　　　中学生&#10;　　　スポーツ未経験者&#10;　　　スポーツ指導者　　　など" sqref="I37:V37"/>
    <dataValidation allowBlank="1" showInputMessage="1" showErrorMessage="1" promptTitle="所在地" prompt="会場の所在地を入力してください。&#10;&#10;※神戸市内で実施する事業が対象となります。" sqref="K36:V36"/>
    <dataValidation allowBlank="1" showInputMessage="1" showErrorMessage="1" promptTitle="名称" prompt="会場の名称を入力してください。" sqref="I35:V35"/>
    <dataValidation allowBlank="1" showInputMessage="1" showErrorMessage="1" promptTitle="主催者" prompt="共催の場合には、共催団体のすべてをお書きください。&#10;（実行委員会形式の場合には、構成団体もお書きください。）" sqref="F28:V28"/>
    <dataValidation type="list" allowBlank="1" showInputMessage="1" showErrorMessage="1" promptTitle="参加者決定方法" prompt="参加者の決定方法を選択してください。" sqref="S39:V39">
      <formula1>"当日参加,抽選,先着"</formula1>
    </dataValidation>
    <dataValidation allowBlank="1" showInputMessage="1" showErrorMessage="1" promptTitle="補助申請額" prompt="補助申請を行う金額を入力してください。ただし、右に表示される上限を超えて申請することはできません。" sqref="F19:N19"/>
    <dataValidation allowBlank="1" showInputMessage="1" showErrorMessage="1" promptTitle="事業名" prompt="事業名を入力してください。" sqref="F17:V17"/>
    <dataValidation allowBlank="1" showInputMessage="1" showErrorMessage="1" promptTitle="連絡者氏名" prompt="本申請に関して、神戸市スポーツ協会から連絡する際の担当者の氏名を入力してください。" sqref="L10:R10"/>
    <dataValidation allowBlank="1" showInputMessage="1" showErrorMessage="1" promptTitle="代表者名" prompt="代表者の「肩書」「氏名」を入力してください。&#10;&#10;（例）&#10;会長　　スポーツ　太朗" sqref="L9:V9"/>
    <dataValidation allowBlank="1" showInputMessage="1" showErrorMessage="1" promptTitle="団体名" prompt="団体名を省略せずに入力してください。" sqref="L8:V8"/>
    <dataValidation allowBlank="1" showInputMessage="1" showErrorMessage="1" promptTitle="住所所在地" prompt="団代の所在地または、代表者の住所を入力してください。" sqref="L7:V7"/>
    <dataValidation allowBlank="1" showInputMessage="1" showErrorMessage="1" promptTitle="郵便番号" prompt="郵便番号を入力してください。" sqref="M6:P6"/>
    <dataValidation type="list" allowBlank="1" showInputMessage="1" showErrorMessage="1" promptTitle="選択" prompt="参加費用が　有料 か 無料 か選択してください。" sqref="K38:M38">
      <formula1>"有料,無料"</formula1>
    </dataValidation>
    <dataValidation type="list" allowBlank="1" showInputMessage="1" showErrorMessage="1" sqref="F27:J27">
      <formula1>"希望する,希望しない"</formula1>
    </dataValidation>
    <dataValidation type="list" allowBlank="1" showInputMessage="1" showErrorMessage="1" promptTitle="申請の種類" prompt="リストから選択してください。" sqref="F18:V18">
      <formula1>"(1)競技の体験会のうち営利を目的としないもの,(2)神戸市内で行われるスポーツイベントのうち、不特定多数の市民が無償で参加・観戦することができるもの,(3)競技者等を対象に行う講習会・セミナー"</formula1>
    </dataValidation>
  </dataValidations>
  <hyperlinks>
    <hyperlink ref="L11" r:id="rId1" display="sports@***.**.jp"/>
    <hyperlink ref="Q43" r:id="rId2" display="sports@***.**.jp"/>
  </hyperlinks>
  <printOptions horizontalCentered="1"/>
  <pageMargins left="0.7874015748031497" right="0.5905511811023623" top="0.3937007874015748" bottom="0.3937007874015748" header="0" footer="0"/>
  <pageSetup blackAndWhite="1" horizontalDpi="600" verticalDpi="600" orientation="portrait" paperSize="9" scale="99" r:id="rId6"/>
  <headerFooter alignWithMargins="0">
    <oddHeader>&amp;R&amp;P / &amp;N</oddHeader>
  </headerFooter>
  <rowBreaks count="2" manualBreakCount="2">
    <brk id="26" max="22" man="1"/>
    <brk id="45" max="22" man="1"/>
  </rowBreaks>
  <drawing r:id="rId5"/>
  <legacyDrawing r:id="rId4"/>
</worksheet>
</file>

<file path=xl/worksheets/sheet6.xml><?xml version="1.0" encoding="utf-8"?>
<worksheet xmlns="http://schemas.openxmlformats.org/spreadsheetml/2006/main" xmlns:r="http://schemas.openxmlformats.org/officeDocument/2006/relationships">
  <sheetPr>
    <tabColor rgb="FFFFC000"/>
  </sheetPr>
  <dimension ref="A1:AC65"/>
  <sheetViews>
    <sheetView showGridLines="0" zoomScale="85" zoomScaleNormal="85" zoomScalePageLayoutView="0" workbookViewId="0" topLeftCell="A1">
      <selection activeCell="P2" sqref="P2:Q2"/>
    </sheetView>
  </sheetViews>
  <sheetFormatPr defaultColWidth="9.140625" defaultRowHeight="12"/>
  <cols>
    <col min="1" max="1" width="3.7109375" style="1" customWidth="1"/>
    <col min="2" max="2" width="4.7109375" style="1" customWidth="1"/>
    <col min="3" max="5" width="4.28125" style="1" customWidth="1"/>
    <col min="6" max="12" width="4.7109375" style="1" customWidth="1"/>
    <col min="13" max="13" width="0.85546875" style="1" customWidth="1"/>
    <col min="14" max="14" width="4.7109375" style="1" customWidth="1"/>
    <col min="15" max="15" width="0.85546875" style="1" customWidth="1"/>
    <col min="16" max="22" width="4.7109375" style="1" customWidth="1"/>
    <col min="23" max="23" width="5.00390625" style="1" customWidth="1"/>
    <col min="24" max="25" width="4.28125" style="1" customWidth="1"/>
    <col min="26" max="37" width="4.7109375" style="1" customWidth="1"/>
    <col min="38" max="16384" width="9.140625" style="1" customWidth="1"/>
  </cols>
  <sheetData>
    <row r="1" spans="1:22" ht="24.75" customHeight="1">
      <c r="A1" s="7" t="s">
        <v>184</v>
      </c>
      <c r="P1" s="1" t="s">
        <v>67</v>
      </c>
      <c r="T1" s="362" t="str">
        <f>F19</f>
        <v>R6-001</v>
      </c>
      <c r="U1" s="363"/>
      <c r="V1" s="363"/>
    </row>
    <row r="2" spans="11:22" ht="24.75" customHeight="1">
      <c r="K2" s="85" t="s">
        <v>66</v>
      </c>
      <c r="L2" s="86"/>
      <c r="M2" s="86"/>
      <c r="N2" s="86"/>
      <c r="O2" s="86"/>
      <c r="P2" s="650">
        <v>2024</v>
      </c>
      <c r="Q2" s="651"/>
      <c r="R2" s="3" t="s">
        <v>16</v>
      </c>
      <c r="S2" s="12">
        <v>8</v>
      </c>
      <c r="T2" s="3" t="s">
        <v>1</v>
      </c>
      <c r="U2" s="12">
        <v>31</v>
      </c>
      <c r="V2" s="10" t="s">
        <v>2</v>
      </c>
    </row>
    <row r="3" ht="19.5" customHeight="1"/>
    <row r="4" spans="1:29" ht="24.75" customHeight="1">
      <c r="A4" s="2" t="s">
        <v>18</v>
      </c>
      <c r="AC4" s="11"/>
    </row>
    <row r="5" ht="19.5" customHeight="1" thickBot="1"/>
    <row r="6" spans="8:22" ht="15" customHeight="1">
      <c r="H6" s="87" t="s">
        <v>3</v>
      </c>
      <c r="I6" s="168" t="s">
        <v>20</v>
      </c>
      <c r="J6" s="169"/>
      <c r="K6" s="169"/>
      <c r="L6" s="19" t="s">
        <v>64</v>
      </c>
      <c r="M6" s="311" t="str">
        <f>'申請書 (記入例)'!M6</f>
        <v>657-0022</v>
      </c>
      <c r="N6" s="312"/>
      <c r="O6" s="312"/>
      <c r="P6" s="312"/>
      <c r="Q6" s="313"/>
      <c r="R6" s="314"/>
      <c r="S6" s="314"/>
      <c r="T6" s="314"/>
      <c r="U6" s="314"/>
      <c r="V6" s="315"/>
    </row>
    <row r="7" spans="8:22" ht="29.25" customHeight="1">
      <c r="H7" s="88"/>
      <c r="I7" s="170"/>
      <c r="J7" s="171"/>
      <c r="K7" s="171"/>
      <c r="L7" s="295" t="str">
        <f>'申請書 (記入例)'!L7</f>
        <v>所在地</v>
      </c>
      <c r="M7" s="296"/>
      <c r="N7" s="296"/>
      <c r="O7" s="296"/>
      <c r="P7" s="296"/>
      <c r="Q7" s="296"/>
      <c r="R7" s="296"/>
      <c r="S7" s="296"/>
      <c r="T7" s="296"/>
      <c r="U7" s="296"/>
      <c r="V7" s="297"/>
    </row>
    <row r="8" spans="8:22" ht="28.5" customHeight="1">
      <c r="H8" s="88"/>
      <c r="I8" s="82" t="s">
        <v>4</v>
      </c>
      <c r="J8" s="83"/>
      <c r="K8" s="83"/>
      <c r="L8" s="292" t="str">
        <f>'申請書 (記入例)'!L8</f>
        <v>○○競技団体</v>
      </c>
      <c r="M8" s="292"/>
      <c r="N8" s="292"/>
      <c r="O8" s="292"/>
      <c r="P8" s="292"/>
      <c r="Q8" s="292"/>
      <c r="R8" s="292"/>
      <c r="S8" s="292"/>
      <c r="T8" s="292"/>
      <c r="U8" s="292"/>
      <c r="V8" s="298"/>
    </row>
    <row r="9" spans="8:25" ht="28.5" customHeight="1">
      <c r="H9" s="88"/>
      <c r="I9" s="82" t="s">
        <v>5</v>
      </c>
      <c r="J9" s="83"/>
      <c r="K9" s="83"/>
      <c r="L9" s="292" t="str">
        <f>'申請書 (記入例)'!L9</f>
        <v>会長　スポーツ　タロウ</v>
      </c>
      <c r="M9" s="299"/>
      <c r="N9" s="299"/>
      <c r="O9" s="299"/>
      <c r="P9" s="299"/>
      <c r="Q9" s="299"/>
      <c r="R9" s="299"/>
      <c r="S9" s="299"/>
      <c r="T9" s="299"/>
      <c r="U9" s="299"/>
      <c r="V9" s="300"/>
      <c r="Y9" s="1" t="s">
        <v>17</v>
      </c>
    </row>
    <row r="10" spans="8:22" ht="28.5" customHeight="1" thickBot="1">
      <c r="H10" s="88"/>
      <c r="I10" s="164" t="s">
        <v>6</v>
      </c>
      <c r="J10" s="165"/>
      <c r="K10" s="165"/>
      <c r="L10" s="279" t="str">
        <f>'申請書 (記入例)'!L10</f>
        <v>スポーツ　二郎</v>
      </c>
      <c r="M10" s="279"/>
      <c r="N10" s="279"/>
      <c r="O10" s="279"/>
      <c r="P10" s="279"/>
      <c r="Q10" s="279"/>
      <c r="R10" s="279"/>
      <c r="S10" s="20" t="s">
        <v>8</v>
      </c>
      <c r="T10" s="280" t="str">
        <f>'申請書 (記入例)'!T10</f>
        <v>078-261-3620</v>
      </c>
      <c r="U10" s="280"/>
      <c r="V10" s="281"/>
    </row>
    <row r="11" spans="8:22" ht="34.5" customHeight="1" thickBot="1">
      <c r="H11" s="89"/>
      <c r="I11" s="164" t="s">
        <v>82</v>
      </c>
      <c r="J11" s="165"/>
      <c r="K11" s="165"/>
      <c r="L11" s="282" t="str">
        <f>'申請書 (記入例)'!L11</f>
        <v>sports@***.**.jp</v>
      </c>
      <c r="M11" s="282"/>
      <c r="N11" s="282"/>
      <c r="O11" s="282"/>
      <c r="P11" s="282"/>
      <c r="Q11" s="282"/>
      <c r="R11" s="282"/>
      <c r="S11" s="283"/>
      <c r="T11" s="283"/>
      <c r="U11" s="283"/>
      <c r="V11" s="284"/>
    </row>
    <row r="12" spans="1:22" ht="15" customHeight="1">
      <c r="A12" s="105" t="s">
        <v>173</v>
      </c>
      <c r="B12" s="105"/>
      <c r="C12" s="105"/>
      <c r="D12" s="105"/>
      <c r="E12" s="105"/>
      <c r="F12" s="105"/>
      <c r="G12" s="105"/>
      <c r="H12" s="105"/>
      <c r="I12" s="105"/>
      <c r="J12" s="105"/>
      <c r="K12" s="105"/>
      <c r="L12" s="105"/>
      <c r="M12" s="105"/>
      <c r="N12" s="105"/>
      <c r="O12" s="105"/>
      <c r="P12" s="105"/>
      <c r="Q12" s="105"/>
      <c r="R12" s="105"/>
      <c r="S12" s="105"/>
      <c r="T12" s="105"/>
      <c r="U12" s="105"/>
      <c r="V12" s="105"/>
    </row>
    <row r="13" spans="1:22" ht="24.75" customHeight="1">
      <c r="A13" s="105"/>
      <c r="B13" s="105"/>
      <c r="C13" s="105"/>
      <c r="D13" s="105"/>
      <c r="E13" s="105"/>
      <c r="F13" s="105"/>
      <c r="G13" s="105"/>
      <c r="H13" s="105"/>
      <c r="I13" s="105"/>
      <c r="J13" s="105"/>
      <c r="K13" s="105"/>
      <c r="L13" s="105"/>
      <c r="M13" s="105"/>
      <c r="N13" s="105"/>
      <c r="O13" s="105"/>
      <c r="P13" s="105"/>
      <c r="Q13" s="105"/>
      <c r="R13" s="105"/>
      <c r="S13" s="105"/>
      <c r="T13" s="105"/>
      <c r="U13" s="105"/>
      <c r="V13" s="105"/>
    </row>
    <row r="14" spans="1:22" ht="15" customHeight="1">
      <c r="A14" s="105"/>
      <c r="B14" s="105"/>
      <c r="C14" s="105"/>
      <c r="D14" s="105"/>
      <c r="E14" s="105"/>
      <c r="F14" s="105"/>
      <c r="G14" s="105"/>
      <c r="H14" s="105"/>
      <c r="I14" s="105"/>
      <c r="J14" s="105"/>
      <c r="K14" s="105"/>
      <c r="L14" s="105"/>
      <c r="M14" s="105"/>
      <c r="N14" s="105"/>
      <c r="O14" s="105"/>
      <c r="P14" s="105"/>
      <c r="Q14" s="105"/>
      <c r="R14" s="105"/>
      <c r="S14" s="105"/>
      <c r="T14" s="105"/>
      <c r="U14" s="105"/>
      <c r="V14" s="105"/>
    </row>
    <row r="15" spans="1:22" ht="34.5" customHeight="1">
      <c r="A15" s="303" t="s">
        <v>69</v>
      </c>
      <c r="B15" s="303"/>
      <c r="C15" s="303"/>
      <c r="D15" s="303"/>
      <c r="E15" s="303"/>
      <c r="F15" s="303"/>
      <c r="G15" s="303"/>
      <c r="H15" s="303"/>
      <c r="I15" s="303"/>
      <c r="J15" s="303"/>
      <c r="K15" s="303"/>
      <c r="L15" s="303"/>
      <c r="M15" s="303"/>
      <c r="N15" s="303"/>
      <c r="O15" s="303"/>
      <c r="P15" s="303"/>
      <c r="Q15" s="303"/>
      <c r="R15" s="303"/>
      <c r="S15" s="303"/>
      <c r="T15" s="303"/>
      <c r="U15" s="303"/>
      <c r="V15" s="303"/>
    </row>
    <row r="16" ht="18" customHeight="1">
      <c r="A16" s="7" t="s">
        <v>68</v>
      </c>
    </row>
    <row r="17" spans="2:26" ht="34.5" customHeight="1">
      <c r="B17" s="73" t="s">
        <v>22</v>
      </c>
      <c r="C17" s="70"/>
      <c r="D17" s="70"/>
      <c r="E17" s="70"/>
      <c r="F17" s="304" t="str">
        <f>'申請書 (記入例)'!F17</f>
        <v>〇〇競技 体験会</v>
      </c>
      <c r="G17" s="304"/>
      <c r="H17" s="304"/>
      <c r="I17" s="304"/>
      <c r="J17" s="304"/>
      <c r="K17" s="304"/>
      <c r="L17" s="304"/>
      <c r="M17" s="304"/>
      <c r="N17" s="304"/>
      <c r="O17" s="304"/>
      <c r="P17" s="304"/>
      <c r="Q17" s="304"/>
      <c r="R17" s="304"/>
      <c r="S17" s="304"/>
      <c r="T17" s="304"/>
      <c r="U17" s="304"/>
      <c r="V17" s="304"/>
      <c r="Y17" s="1" t="s">
        <v>26</v>
      </c>
      <c r="Z17" s="17">
        <v>60000</v>
      </c>
    </row>
    <row r="18" spans="2:26" ht="39.75" customHeight="1">
      <c r="B18" s="69" t="s">
        <v>61</v>
      </c>
      <c r="C18" s="70"/>
      <c r="D18" s="70"/>
      <c r="E18" s="70"/>
      <c r="F18" s="294" t="str">
        <f>'申請書 (記入例)'!F18</f>
        <v>(1)競技の体験会のうち営利を目的としないもの</v>
      </c>
      <c r="G18" s="294"/>
      <c r="H18" s="294"/>
      <c r="I18" s="294"/>
      <c r="J18" s="294"/>
      <c r="K18" s="294"/>
      <c r="L18" s="294"/>
      <c r="M18" s="294"/>
      <c r="N18" s="294"/>
      <c r="O18" s="294"/>
      <c r="P18" s="294"/>
      <c r="Q18" s="294"/>
      <c r="R18" s="294"/>
      <c r="S18" s="294"/>
      <c r="T18" s="294"/>
      <c r="U18" s="294"/>
      <c r="V18" s="294"/>
      <c r="Y18" s="1" t="s">
        <v>27</v>
      </c>
      <c r="Z18" s="17">
        <v>50000</v>
      </c>
    </row>
    <row r="19" spans="2:26" ht="39.75" customHeight="1">
      <c r="B19" s="73" t="s">
        <v>67</v>
      </c>
      <c r="C19" s="70"/>
      <c r="D19" s="70"/>
      <c r="E19" s="70"/>
      <c r="F19" s="643" t="s">
        <v>161</v>
      </c>
      <c r="G19" s="644"/>
      <c r="H19" s="644"/>
      <c r="I19" s="644"/>
      <c r="J19" s="645"/>
      <c r="K19" s="356" t="s">
        <v>174</v>
      </c>
      <c r="L19" s="357"/>
      <c r="M19" s="357"/>
      <c r="N19" s="369"/>
      <c r="O19" s="646">
        <v>60000</v>
      </c>
      <c r="P19" s="647"/>
      <c r="Q19" s="647"/>
      <c r="R19" s="647"/>
      <c r="S19" s="648"/>
      <c r="T19" s="648"/>
      <c r="U19" s="648"/>
      <c r="V19" s="649"/>
      <c r="Y19" s="1" t="s">
        <v>28</v>
      </c>
      <c r="Z19" s="17">
        <v>40000</v>
      </c>
    </row>
    <row r="20" spans="2:22" ht="62.25" customHeight="1">
      <c r="B20" s="285" t="s">
        <v>70</v>
      </c>
      <c r="C20" s="286"/>
      <c r="D20" s="286"/>
      <c r="E20" s="286"/>
      <c r="F20" s="291" t="s">
        <v>185</v>
      </c>
      <c r="G20" s="292"/>
      <c r="H20" s="292"/>
      <c r="I20" s="292"/>
      <c r="J20" s="292"/>
      <c r="K20" s="292"/>
      <c r="L20" s="292"/>
      <c r="M20" s="292"/>
      <c r="N20" s="292"/>
      <c r="O20" s="292"/>
      <c r="P20" s="292"/>
      <c r="Q20" s="292"/>
      <c r="R20" s="292"/>
      <c r="S20" s="292"/>
      <c r="T20" s="292"/>
      <c r="U20" s="292"/>
      <c r="V20" s="293"/>
    </row>
    <row r="21" s="21" customFormat="1" ht="26.25" customHeight="1"/>
    <row r="22" s="21" customFormat="1" ht="26.25" customHeight="1" thickBot="1">
      <c r="A22" s="7" t="s">
        <v>74</v>
      </c>
    </row>
    <row r="23" spans="1:22" ht="30" customHeight="1">
      <c r="A23" s="107" t="s">
        <v>7</v>
      </c>
      <c r="B23" s="124" t="s">
        <v>29</v>
      </c>
      <c r="C23" s="125"/>
      <c r="D23" s="125"/>
      <c r="E23" s="126"/>
      <c r="F23" s="316" t="str">
        <f>'申請書 (記入例)'!F28</f>
        <v>〇〇競技団体</v>
      </c>
      <c r="G23" s="317"/>
      <c r="H23" s="317"/>
      <c r="I23" s="317"/>
      <c r="J23" s="317"/>
      <c r="K23" s="317"/>
      <c r="L23" s="317"/>
      <c r="M23" s="317"/>
      <c r="N23" s="317"/>
      <c r="O23" s="317"/>
      <c r="P23" s="317"/>
      <c r="Q23" s="317"/>
      <c r="R23" s="317"/>
      <c r="S23" s="317"/>
      <c r="T23" s="317"/>
      <c r="U23" s="317"/>
      <c r="V23" s="318"/>
    </row>
    <row r="24" spans="1:22" ht="51" customHeight="1">
      <c r="A24" s="108"/>
      <c r="B24" s="82" t="s">
        <v>30</v>
      </c>
      <c r="C24" s="83"/>
      <c r="D24" s="83"/>
      <c r="E24" s="84"/>
      <c r="F24" s="319" t="str">
        <f>'申請書 (記入例)'!F29</f>
        <v>〇〇競技の未経験者に対する体験会の実施を通じて、競技の普及啓発を行う。</v>
      </c>
      <c r="G24" s="292"/>
      <c r="H24" s="292"/>
      <c r="I24" s="292"/>
      <c r="J24" s="299"/>
      <c r="K24" s="299"/>
      <c r="L24" s="299"/>
      <c r="M24" s="299"/>
      <c r="N24" s="299"/>
      <c r="O24" s="299"/>
      <c r="P24" s="299"/>
      <c r="Q24" s="299"/>
      <c r="R24" s="299"/>
      <c r="S24" s="299"/>
      <c r="T24" s="299"/>
      <c r="U24" s="299"/>
      <c r="V24" s="300"/>
    </row>
    <row r="25" spans="1:22" ht="96" customHeight="1">
      <c r="A25" s="108"/>
      <c r="B25" s="74" t="s">
        <v>13</v>
      </c>
      <c r="C25" s="75"/>
      <c r="D25" s="75"/>
      <c r="E25" s="76"/>
      <c r="F25" s="301" t="str">
        <f>'申請書 (記入例)'!F30</f>
        <v>・競技の説明（世界で活躍する選手の紹介）
・競技のデモンストレーション
・ストレッチ
・基礎練習
・競技練習
・今日の成果確認</v>
      </c>
      <c r="G25" s="153"/>
      <c r="H25" s="153"/>
      <c r="I25" s="153"/>
      <c r="J25" s="153"/>
      <c r="K25" s="153"/>
      <c r="L25" s="153"/>
      <c r="M25" s="153"/>
      <c r="N25" s="153"/>
      <c r="O25" s="153"/>
      <c r="P25" s="153"/>
      <c r="Q25" s="153"/>
      <c r="R25" s="153"/>
      <c r="S25" s="153"/>
      <c r="T25" s="153"/>
      <c r="U25" s="153"/>
      <c r="V25" s="302"/>
    </row>
    <row r="26" spans="1:22" ht="15.75" customHeight="1">
      <c r="A26" s="108"/>
      <c r="B26" s="111" t="s">
        <v>31</v>
      </c>
      <c r="C26" s="112"/>
      <c r="D26" s="112"/>
      <c r="E26" s="113"/>
      <c r="F26" s="324">
        <f>'申請書 (記入例)'!F32</f>
        <v>2024</v>
      </c>
      <c r="G26" s="325"/>
      <c r="H26" s="27" t="s">
        <v>9</v>
      </c>
      <c r="I26" s="50">
        <f>'申請書 (記入例)'!I32</f>
        <v>8</v>
      </c>
      <c r="J26" s="27" t="s">
        <v>1</v>
      </c>
      <c r="K26" s="50">
        <f>'申請書 (記入例)'!K32</f>
        <v>10</v>
      </c>
      <c r="L26" s="27" t="s">
        <v>2</v>
      </c>
      <c r="M26" s="27" t="s">
        <v>14</v>
      </c>
      <c r="N26" s="48" t="str">
        <f>'申請書 (記入例)'!N32</f>
        <v>土</v>
      </c>
      <c r="O26" s="28" t="s">
        <v>15</v>
      </c>
      <c r="P26" s="29" t="s">
        <v>10</v>
      </c>
      <c r="Q26" s="29"/>
      <c r="R26" s="29"/>
      <c r="S26" s="29"/>
      <c r="T26" s="29"/>
      <c r="U26" s="27"/>
      <c r="V26" s="30"/>
    </row>
    <row r="27" spans="1:22" ht="17.25" customHeight="1">
      <c r="A27" s="108"/>
      <c r="B27" s="114"/>
      <c r="C27" s="115"/>
      <c r="D27" s="115"/>
      <c r="E27" s="116"/>
      <c r="F27" s="373">
        <f>'申請書 (記入例)'!F33</f>
        <v>2024</v>
      </c>
      <c r="G27" s="374"/>
      <c r="H27" s="31" t="s">
        <v>9</v>
      </c>
      <c r="I27" s="49">
        <f>'申請書 (記入例)'!I33</f>
        <v>8</v>
      </c>
      <c r="J27" s="31" t="s">
        <v>1</v>
      </c>
      <c r="K27" s="49">
        <f>'申請書 (記入例)'!K33</f>
        <v>10</v>
      </c>
      <c r="L27" s="31" t="s">
        <v>2</v>
      </c>
      <c r="M27" s="31" t="s">
        <v>14</v>
      </c>
      <c r="N27" s="51" t="str">
        <f>'申請書 (記入例)'!N33</f>
        <v>土</v>
      </c>
      <c r="O27" s="32" t="s">
        <v>15</v>
      </c>
      <c r="P27" s="177"/>
      <c r="Q27" s="375"/>
      <c r="R27" s="375"/>
      <c r="S27" s="375"/>
      <c r="T27" s="31" t="s">
        <v>11</v>
      </c>
      <c r="U27" s="31">
        <f>'申請書 (記入例)'!U33</f>
        <v>1</v>
      </c>
      <c r="V27" s="33" t="s">
        <v>12</v>
      </c>
    </row>
    <row r="28" spans="1:22" ht="24.75" customHeight="1">
      <c r="A28" s="108"/>
      <c r="B28" s="117"/>
      <c r="C28" s="118"/>
      <c r="D28" s="118"/>
      <c r="E28" s="119"/>
      <c r="F28" s="186" t="s">
        <v>65</v>
      </c>
      <c r="G28" s="187"/>
      <c r="H28" s="187"/>
      <c r="I28" s="187"/>
      <c r="J28" s="187"/>
      <c r="K28" s="187"/>
      <c r="L28" s="187"/>
      <c r="M28" s="187"/>
      <c r="N28" s="187"/>
      <c r="O28" s="187"/>
      <c r="P28" s="187"/>
      <c r="Q28" s="187"/>
      <c r="R28" s="187"/>
      <c r="S28" s="187"/>
      <c r="T28" s="34" t="s">
        <v>32</v>
      </c>
      <c r="U28" s="34">
        <f>'申請書 (記入例)'!U34</f>
        <v>1</v>
      </c>
      <c r="V28" s="35" t="s">
        <v>33</v>
      </c>
    </row>
    <row r="29" spans="1:22" ht="30" customHeight="1">
      <c r="A29" s="108"/>
      <c r="B29" s="74" t="s">
        <v>34</v>
      </c>
      <c r="C29" s="75"/>
      <c r="D29" s="75"/>
      <c r="E29" s="76"/>
      <c r="F29" s="80" t="s">
        <v>35</v>
      </c>
      <c r="G29" s="81"/>
      <c r="H29" s="81"/>
      <c r="I29" s="130" t="str">
        <f>'申請書 (記入例)'!I35</f>
        <v>王子スポーツセンター　主競技場</v>
      </c>
      <c r="J29" s="330"/>
      <c r="K29" s="330"/>
      <c r="L29" s="330"/>
      <c r="M29" s="330"/>
      <c r="N29" s="330"/>
      <c r="O29" s="330"/>
      <c r="P29" s="330"/>
      <c r="Q29" s="330"/>
      <c r="R29" s="330"/>
      <c r="S29" s="330"/>
      <c r="T29" s="330"/>
      <c r="U29" s="330"/>
      <c r="V29" s="331"/>
    </row>
    <row r="30" spans="1:22" ht="30" customHeight="1">
      <c r="A30" s="108"/>
      <c r="B30" s="77"/>
      <c r="C30" s="78"/>
      <c r="D30" s="78"/>
      <c r="E30" s="79"/>
      <c r="F30" s="80" t="s">
        <v>44</v>
      </c>
      <c r="G30" s="81"/>
      <c r="H30" s="81"/>
      <c r="I30" s="130" t="str">
        <f>'申請書 (記入例)'!I36</f>
        <v>神戸市</v>
      </c>
      <c r="J30" s="330"/>
      <c r="K30" s="330"/>
      <c r="L30" s="330"/>
      <c r="M30" s="330"/>
      <c r="N30" s="330"/>
      <c r="O30" s="330"/>
      <c r="P30" s="330"/>
      <c r="Q30" s="330"/>
      <c r="R30" s="330"/>
      <c r="S30" s="330"/>
      <c r="T30" s="330"/>
      <c r="U30" s="330"/>
      <c r="V30" s="331"/>
    </row>
    <row r="31" spans="1:22" ht="30" customHeight="1">
      <c r="A31" s="108"/>
      <c r="B31" s="74" t="s">
        <v>37</v>
      </c>
      <c r="C31" s="75"/>
      <c r="D31" s="75"/>
      <c r="E31" s="76"/>
      <c r="F31" s="80" t="s">
        <v>84</v>
      </c>
      <c r="G31" s="81"/>
      <c r="H31" s="81"/>
      <c r="I31" s="335" t="str">
        <f>'申請書 (記入例)'!I37</f>
        <v>小学生低学年</v>
      </c>
      <c r="J31" s="336"/>
      <c r="K31" s="336"/>
      <c r="L31" s="336"/>
      <c r="M31" s="336"/>
      <c r="N31" s="336"/>
      <c r="O31" s="336"/>
      <c r="P31" s="336"/>
      <c r="Q31" s="336"/>
      <c r="R31" s="336"/>
      <c r="S31" s="336"/>
      <c r="T31" s="336"/>
      <c r="U31" s="336"/>
      <c r="V31" s="337"/>
    </row>
    <row r="32" spans="1:22" ht="30" customHeight="1">
      <c r="A32" s="108"/>
      <c r="B32" s="245"/>
      <c r="C32" s="246"/>
      <c r="D32" s="246"/>
      <c r="E32" s="247"/>
      <c r="F32" s="80" t="s">
        <v>115</v>
      </c>
      <c r="G32" s="151"/>
      <c r="H32" s="338"/>
      <c r="I32" s="339" t="s">
        <v>114</v>
      </c>
      <c r="J32" s="340"/>
      <c r="K32" s="341" t="str">
        <f>'申請書 (記入例)'!K38</f>
        <v>有料</v>
      </c>
      <c r="L32" s="342"/>
      <c r="M32" s="343"/>
      <c r="N32" s="308" t="str">
        <f>IF(K32="有料","参加費用","")</f>
        <v>参加費用</v>
      </c>
      <c r="O32" s="121"/>
      <c r="P32" s="121"/>
      <c r="Q32" s="309">
        <f>IF('申請書 (記入例)'!R38=0,"-",'申請書 (記入例)'!R38)</f>
        <v>500</v>
      </c>
      <c r="R32" s="310"/>
      <c r="S32" s="345"/>
      <c r="T32" s="346"/>
      <c r="U32" s="52"/>
      <c r="V32" s="36" t="str">
        <f>IF(K32="有料","円","")</f>
        <v>円</v>
      </c>
    </row>
    <row r="33" spans="1:22" ht="30" customHeight="1">
      <c r="A33" s="108"/>
      <c r="B33" s="77"/>
      <c r="C33" s="78"/>
      <c r="D33" s="78"/>
      <c r="E33" s="79"/>
      <c r="F33" s="80" t="s">
        <v>85</v>
      </c>
      <c r="G33" s="151"/>
      <c r="H33" s="344"/>
      <c r="I33" s="326">
        <f>'申請書 (記入例)'!I39</f>
        <v>50</v>
      </c>
      <c r="J33" s="327"/>
      <c r="K33" s="328" t="s">
        <v>71</v>
      </c>
      <c r="L33" s="140"/>
      <c r="M33" s="140"/>
      <c r="N33" s="329"/>
      <c r="O33" s="637">
        <v>60</v>
      </c>
      <c r="P33" s="638"/>
      <c r="Q33" s="639"/>
      <c r="R33" s="376" t="s">
        <v>72</v>
      </c>
      <c r="S33" s="377"/>
      <c r="T33" s="378"/>
      <c r="U33" s="640"/>
      <c r="V33" s="641"/>
    </row>
    <row r="34" spans="1:22" ht="30" customHeight="1">
      <c r="A34" s="108"/>
      <c r="B34" s="74" t="s">
        <v>89</v>
      </c>
      <c r="C34" s="75"/>
      <c r="D34" s="75"/>
      <c r="E34" s="76"/>
      <c r="F34" s="356" t="s">
        <v>39</v>
      </c>
      <c r="G34" s="357"/>
      <c r="H34" s="357"/>
      <c r="I34" s="642">
        <v>15</v>
      </c>
      <c r="J34" s="642"/>
      <c r="K34" s="642"/>
      <c r="L34" s="642"/>
      <c r="M34" s="642"/>
      <c r="N34" s="16" t="s">
        <v>47</v>
      </c>
      <c r="O34" s="359"/>
      <c r="P34" s="360"/>
      <c r="Q34" s="360"/>
      <c r="R34" s="360"/>
      <c r="S34" s="360"/>
      <c r="T34" s="360"/>
      <c r="U34" s="360"/>
      <c r="V34" s="361"/>
    </row>
    <row r="35" spans="1:22" ht="30" customHeight="1">
      <c r="A35" s="108"/>
      <c r="B35" s="77"/>
      <c r="C35" s="78"/>
      <c r="D35" s="78"/>
      <c r="E35" s="79"/>
      <c r="F35" s="240" t="s">
        <v>40</v>
      </c>
      <c r="G35" s="241"/>
      <c r="H35" s="241"/>
      <c r="I35" s="636" t="s">
        <v>123</v>
      </c>
      <c r="J35" s="574"/>
      <c r="K35" s="574"/>
      <c r="L35" s="574"/>
      <c r="M35" s="574"/>
      <c r="N35" s="574"/>
      <c r="O35" s="574"/>
      <c r="P35" s="574"/>
      <c r="Q35" s="574"/>
      <c r="R35" s="574"/>
      <c r="S35" s="574"/>
      <c r="T35" s="574"/>
      <c r="U35" s="574"/>
      <c r="V35" s="575"/>
    </row>
    <row r="36" spans="1:22" ht="30" customHeight="1">
      <c r="A36" s="108"/>
      <c r="B36" s="74" t="s">
        <v>93</v>
      </c>
      <c r="C36" s="75"/>
      <c r="D36" s="75"/>
      <c r="E36" s="76"/>
      <c r="F36" s="305" t="str">
        <f>'申請書 (記入例)'!F42</f>
        <v>〇〇競技団体HPに掲載、〇〇競技団体SNSで発信</v>
      </c>
      <c r="G36" s="306"/>
      <c r="H36" s="306"/>
      <c r="I36" s="306"/>
      <c r="J36" s="306"/>
      <c r="K36" s="306"/>
      <c r="L36" s="306"/>
      <c r="M36" s="306"/>
      <c r="N36" s="306"/>
      <c r="O36" s="306"/>
      <c r="P36" s="306"/>
      <c r="Q36" s="306"/>
      <c r="R36" s="306"/>
      <c r="S36" s="306"/>
      <c r="T36" s="306"/>
      <c r="U36" s="306"/>
      <c r="V36" s="307"/>
    </row>
    <row r="37" spans="1:22" ht="37.5" customHeight="1">
      <c r="A37" s="108"/>
      <c r="B37" s="82" t="s">
        <v>41</v>
      </c>
      <c r="C37" s="83"/>
      <c r="D37" s="83"/>
      <c r="E37" s="84"/>
      <c r="F37" s="550" t="s">
        <v>116</v>
      </c>
      <c r="G37" s="551"/>
      <c r="H37" s="551"/>
      <c r="I37" s="321" t="str">
        <f>'申請書 (記入例)'!I43</f>
        <v>必要</v>
      </c>
      <c r="J37" s="322"/>
      <c r="K37" s="323"/>
      <c r="L37" s="152" t="str">
        <f>IF(I37="必要","事前申込先","")</f>
        <v>事前申込先</v>
      </c>
      <c r="M37" s="153"/>
      <c r="N37" s="153"/>
      <c r="O37" s="153"/>
      <c r="P37" s="153"/>
      <c r="Q37" s="332" t="s">
        <v>102</v>
      </c>
      <c r="R37" s="333"/>
      <c r="S37" s="333"/>
      <c r="T37" s="333"/>
      <c r="U37" s="333"/>
      <c r="V37" s="334"/>
    </row>
    <row r="38" spans="1:22" ht="24.75" customHeight="1">
      <c r="A38" s="109"/>
      <c r="B38" s="111" t="s">
        <v>59</v>
      </c>
      <c r="C38" s="112"/>
      <c r="D38" s="112"/>
      <c r="E38" s="113"/>
      <c r="F38" s="410">
        <f>'申請書 (記入例)'!F44</f>
        <v>2024</v>
      </c>
      <c r="G38" s="411"/>
      <c r="H38" s="4" t="s">
        <v>9</v>
      </c>
      <c r="I38" s="48">
        <f>'申請書 (記入例)'!I44</f>
        <v>7</v>
      </c>
      <c r="J38" s="4" t="s">
        <v>1</v>
      </c>
      <c r="K38" s="48">
        <f>'申請書 (記入例)'!K44</f>
        <v>1</v>
      </c>
      <c r="L38" s="4" t="s">
        <v>2</v>
      </c>
      <c r="M38" s="4" t="s">
        <v>14</v>
      </c>
      <c r="N38" s="48" t="str">
        <f>'申請書 (記入例)'!N44</f>
        <v>月</v>
      </c>
      <c r="O38" s="5" t="s">
        <v>15</v>
      </c>
      <c r="P38" s="22" t="s">
        <v>10</v>
      </c>
      <c r="Q38" s="22"/>
      <c r="R38" s="22"/>
      <c r="S38" s="22"/>
      <c r="T38" s="22"/>
      <c r="U38" s="4"/>
      <c r="V38" s="8"/>
    </row>
    <row r="39" spans="1:22" ht="24.75" customHeight="1" thickBot="1">
      <c r="A39" s="110"/>
      <c r="B39" s="213"/>
      <c r="C39" s="214"/>
      <c r="D39" s="214"/>
      <c r="E39" s="215"/>
      <c r="F39" s="412">
        <f>'申請書 (記入例)'!F45</f>
        <v>2024</v>
      </c>
      <c r="G39" s="413"/>
      <c r="H39" s="18" t="s">
        <v>9</v>
      </c>
      <c r="I39" s="47">
        <f>'申請書 (記入例)'!I45</f>
        <v>7</v>
      </c>
      <c r="J39" s="18" t="s">
        <v>1</v>
      </c>
      <c r="K39" s="47">
        <f>'申請書 (記入例)'!K45</f>
        <v>31</v>
      </c>
      <c r="L39" s="18" t="s">
        <v>2</v>
      </c>
      <c r="M39" s="18" t="s">
        <v>14</v>
      </c>
      <c r="N39" s="47" t="str">
        <f>'申請書 (記入例)'!N45</f>
        <v>土</v>
      </c>
      <c r="O39" s="40" t="s">
        <v>15</v>
      </c>
      <c r="P39" s="211"/>
      <c r="Q39" s="212"/>
      <c r="R39" s="212"/>
      <c r="S39" s="212"/>
      <c r="T39" s="18"/>
      <c r="U39" s="18"/>
      <c r="V39" s="41"/>
    </row>
    <row r="41" ht="17.25">
      <c r="A41" s="37" t="s">
        <v>73</v>
      </c>
    </row>
    <row r="42" spans="1:23" ht="17.25">
      <c r="A42" s="37"/>
      <c r="B42" s="414" t="s">
        <v>75</v>
      </c>
      <c r="C42" s="415"/>
      <c r="D42" s="415"/>
      <c r="E42" s="416"/>
      <c r="F42" s="347" t="s">
        <v>118</v>
      </c>
      <c r="G42" s="348"/>
      <c r="H42" s="348"/>
      <c r="I42" s="348"/>
      <c r="J42" s="348"/>
      <c r="K42" s="348"/>
      <c r="L42" s="348"/>
      <c r="M42" s="348"/>
      <c r="N42" s="348"/>
      <c r="O42" s="348"/>
      <c r="P42" s="348"/>
      <c r="Q42" s="348"/>
      <c r="R42" s="348"/>
      <c r="S42" s="348"/>
      <c r="T42" s="348"/>
      <c r="U42" s="348"/>
      <c r="V42" s="348"/>
      <c r="W42" s="349"/>
    </row>
    <row r="43" spans="1:23" ht="57.75" customHeight="1">
      <c r="A43" s="37"/>
      <c r="B43" s="417"/>
      <c r="C43" s="418"/>
      <c r="D43" s="418"/>
      <c r="E43" s="419"/>
      <c r="F43" s="633" t="s">
        <v>119</v>
      </c>
      <c r="G43" s="634"/>
      <c r="H43" s="634"/>
      <c r="I43" s="634"/>
      <c r="J43" s="634"/>
      <c r="K43" s="634"/>
      <c r="L43" s="634"/>
      <c r="M43" s="634"/>
      <c r="N43" s="634"/>
      <c r="O43" s="634"/>
      <c r="P43" s="634"/>
      <c r="Q43" s="634"/>
      <c r="R43" s="634"/>
      <c r="S43" s="634"/>
      <c r="T43" s="634"/>
      <c r="U43" s="634"/>
      <c r="V43" s="634"/>
      <c r="W43" s="635"/>
    </row>
    <row r="44" spans="1:23" ht="17.25">
      <c r="A44" s="37"/>
      <c r="B44" s="417"/>
      <c r="C44" s="418"/>
      <c r="D44" s="418"/>
      <c r="E44" s="419"/>
      <c r="F44" s="350" t="s">
        <v>76</v>
      </c>
      <c r="G44" s="351"/>
      <c r="H44" s="351"/>
      <c r="I44" s="351"/>
      <c r="J44" s="351"/>
      <c r="K44" s="351"/>
      <c r="L44" s="351"/>
      <c r="M44" s="351"/>
      <c r="N44" s="351"/>
      <c r="O44" s="351"/>
      <c r="P44" s="351"/>
      <c r="Q44" s="351"/>
      <c r="R44" s="351"/>
      <c r="S44" s="351"/>
      <c r="T44" s="351"/>
      <c r="U44" s="351"/>
      <c r="V44" s="351"/>
      <c r="W44" s="352"/>
    </row>
    <row r="45" spans="1:23" ht="59.25" customHeight="1">
      <c r="A45" s="37"/>
      <c r="B45" s="417"/>
      <c r="C45" s="418"/>
      <c r="D45" s="418"/>
      <c r="E45" s="419"/>
      <c r="F45" s="630" t="s">
        <v>120</v>
      </c>
      <c r="G45" s="631"/>
      <c r="H45" s="631"/>
      <c r="I45" s="631"/>
      <c r="J45" s="631"/>
      <c r="K45" s="631"/>
      <c r="L45" s="631"/>
      <c r="M45" s="631"/>
      <c r="N45" s="631"/>
      <c r="O45" s="631"/>
      <c r="P45" s="631"/>
      <c r="Q45" s="631"/>
      <c r="R45" s="631"/>
      <c r="S45" s="631"/>
      <c r="T45" s="631"/>
      <c r="U45" s="631"/>
      <c r="V45" s="631"/>
      <c r="W45" s="632"/>
    </row>
    <row r="46" spans="1:23" ht="17.25">
      <c r="A46" s="37"/>
      <c r="B46" s="417"/>
      <c r="C46" s="418"/>
      <c r="D46" s="418"/>
      <c r="E46" s="419"/>
      <c r="F46" s="347" t="s">
        <v>117</v>
      </c>
      <c r="G46" s="348"/>
      <c r="H46" s="348"/>
      <c r="I46" s="348"/>
      <c r="J46" s="348"/>
      <c r="K46" s="348"/>
      <c r="L46" s="348"/>
      <c r="M46" s="348"/>
      <c r="N46" s="348"/>
      <c r="O46" s="348"/>
      <c r="P46" s="348"/>
      <c r="Q46" s="348"/>
      <c r="R46" s="348"/>
      <c r="S46" s="348"/>
      <c r="T46" s="348"/>
      <c r="U46" s="348"/>
      <c r="V46" s="348"/>
      <c r="W46" s="349"/>
    </row>
    <row r="47" spans="1:23" ht="59.25" customHeight="1">
      <c r="A47" s="37"/>
      <c r="B47" s="420"/>
      <c r="C47" s="421"/>
      <c r="D47" s="421"/>
      <c r="E47" s="422"/>
      <c r="F47" s="630" t="s">
        <v>121</v>
      </c>
      <c r="G47" s="631"/>
      <c r="H47" s="631"/>
      <c r="I47" s="631"/>
      <c r="J47" s="631"/>
      <c r="K47" s="631"/>
      <c r="L47" s="631"/>
      <c r="M47" s="631"/>
      <c r="N47" s="631"/>
      <c r="O47" s="631"/>
      <c r="P47" s="631"/>
      <c r="Q47" s="631"/>
      <c r="R47" s="631"/>
      <c r="S47" s="631"/>
      <c r="T47" s="631"/>
      <c r="U47" s="631"/>
      <c r="V47" s="631"/>
      <c r="W47" s="632"/>
    </row>
    <row r="48" ht="17.25">
      <c r="A48" s="37"/>
    </row>
    <row r="49" spans="1:23" ht="17.25">
      <c r="A49" s="37" t="s">
        <v>77</v>
      </c>
      <c r="W49" s="1" t="s">
        <v>58</v>
      </c>
    </row>
    <row r="50" spans="2:23" ht="25.5" customHeight="1">
      <c r="B50" s="85" t="s">
        <v>49</v>
      </c>
      <c r="C50" s="121"/>
      <c r="D50" s="121"/>
      <c r="E50" s="121"/>
      <c r="F50" s="121"/>
      <c r="G50" s="121"/>
      <c r="H50" s="121"/>
      <c r="I50" s="121"/>
      <c r="J50" s="121"/>
      <c r="K50" s="121"/>
      <c r="L50" s="154" t="s">
        <v>57</v>
      </c>
      <c r="M50" s="467"/>
      <c r="N50" s="467"/>
      <c r="O50" s="467"/>
      <c r="P50" s="467"/>
      <c r="Q50" s="467"/>
      <c r="R50" s="467"/>
      <c r="S50" s="467"/>
      <c r="T50" s="467"/>
      <c r="U50" s="467"/>
      <c r="V50" s="467"/>
      <c r="W50" s="467"/>
    </row>
    <row r="51" spans="2:23" ht="21" customHeight="1">
      <c r="B51" s="85" t="s">
        <v>54</v>
      </c>
      <c r="C51" s="121"/>
      <c r="D51" s="121"/>
      <c r="E51" s="121"/>
      <c r="F51" s="86" t="s">
        <v>78</v>
      </c>
      <c r="G51" s="121"/>
      <c r="H51" s="121"/>
      <c r="I51" s="86" t="s">
        <v>79</v>
      </c>
      <c r="J51" s="121"/>
      <c r="K51" s="121"/>
      <c r="L51" s="154" t="s">
        <v>54</v>
      </c>
      <c r="M51" s="154"/>
      <c r="N51" s="154"/>
      <c r="O51" s="154"/>
      <c r="P51" s="154"/>
      <c r="Q51" s="467"/>
      <c r="R51" s="154" t="s">
        <v>78</v>
      </c>
      <c r="S51" s="468"/>
      <c r="T51" s="468"/>
      <c r="U51" s="468" t="s">
        <v>79</v>
      </c>
      <c r="V51" s="468"/>
      <c r="W51" s="468"/>
    </row>
    <row r="52" spans="2:23" ht="31.5" customHeight="1">
      <c r="B52" s="446" t="s">
        <v>23</v>
      </c>
      <c r="C52" s="447"/>
      <c r="D52" s="447"/>
      <c r="E52" s="447"/>
      <c r="F52" s="448">
        <f>'申請書 (記入例)'!G50</f>
        <v>60000</v>
      </c>
      <c r="G52" s="449"/>
      <c r="H52" s="449"/>
      <c r="I52" s="628">
        <v>60000</v>
      </c>
      <c r="J52" s="629"/>
      <c r="K52" s="629"/>
      <c r="L52" s="384" t="s">
        <v>142</v>
      </c>
      <c r="M52" s="385"/>
      <c r="N52" s="623" t="s">
        <v>91</v>
      </c>
      <c r="O52" s="624"/>
      <c r="P52" s="624"/>
      <c r="Q52" s="624"/>
      <c r="R52" s="426">
        <f>'申請書 (記入例)'!T50</f>
        <v>300000</v>
      </c>
      <c r="S52" s="427"/>
      <c r="T52" s="428"/>
      <c r="U52" s="625">
        <v>350000</v>
      </c>
      <c r="V52" s="626"/>
      <c r="W52" s="627"/>
    </row>
    <row r="53" spans="2:23" ht="31.5" customHeight="1">
      <c r="B53" s="197" t="s">
        <v>51</v>
      </c>
      <c r="C53" s="198"/>
      <c r="D53" s="198"/>
      <c r="E53" s="198"/>
      <c r="F53" s="423">
        <f>'申請書 (記入例)'!G51</f>
        <v>90000</v>
      </c>
      <c r="G53" s="424"/>
      <c r="H53" s="424"/>
      <c r="I53" s="621">
        <v>90000</v>
      </c>
      <c r="J53" s="622"/>
      <c r="K53" s="622"/>
      <c r="L53" s="386"/>
      <c r="M53" s="387"/>
      <c r="N53" s="611" t="s">
        <v>94</v>
      </c>
      <c r="O53" s="178"/>
      <c r="P53" s="178"/>
      <c r="Q53" s="178"/>
      <c r="R53" s="381">
        <f>'申請書 (記入例)'!T51</f>
        <v>100000</v>
      </c>
      <c r="S53" s="382"/>
      <c r="T53" s="383"/>
      <c r="U53" s="612">
        <v>50000</v>
      </c>
      <c r="V53" s="613"/>
      <c r="W53" s="614"/>
    </row>
    <row r="54" spans="2:23" ht="31.5" customHeight="1">
      <c r="B54" s="197" t="s">
        <v>80</v>
      </c>
      <c r="C54" s="198"/>
      <c r="D54" s="198"/>
      <c r="E54" s="198"/>
      <c r="F54" s="423">
        <f>'申請書 (記入例)'!G52</f>
        <v>200000</v>
      </c>
      <c r="G54" s="424"/>
      <c r="H54" s="424"/>
      <c r="I54" s="621">
        <v>200000</v>
      </c>
      <c r="J54" s="622"/>
      <c r="K54" s="622"/>
      <c r="L54" s="386"/>
      <c r="M54" s="387"/>
      <c r="N54" s="611" t="s">
        <v>97</v>
      </c>
      <c r="O54" s="178"/>
      <c r="P54" s="178"/>
      <c r="Q54" s="178"/>
      <c r="R54" s="381">
        <f>'申請書 (記入例)'!T52</f>
        <v>200000</v>
      </c>
      <c r="S54" s="382"/>
      <c r="T54" s="383"/>
      <c r="U54" s="612">
        <v>200000</v>
      </c>
      <c r="V54" s="613"/>
      <c r="W54" s="614"/>
    </row>
    <row r="55" spans="2:23" ht="31.5" customHeight="1">
      <c r="B55" s="197" t="s">
        <v>52</v>
      </c>
      <c r="C55" s="198"/>
      <c r="D55" s="198"/>
      <c r="E55" s="198"/>
      <c r="F55" s="423">
        <f>'申請書 (記入例)'!G53</f>
        <v>300000</v>
      </c>
      <c r="G55" s="424"/>
      <c r="H55" s="424"/>
      <c r="I55" s="621">
        <v>300000</v>
      </c>
      <c r="J55" s="622"/>
      <c r="K55" s="622"/>
      <c r="L55" s="386"/>
      <c r="M55" s="387"/>
      <c r="N55" s="611" t="s">
        <v>96</v>
      </c>
      <c r="O55" s="178"/>
      <c r="P55" s="178"/>
      <c r="Q55" s="178"/>
      <c r="R55" s="381">
        <f>'申請書 (記入例)'!T53</f>
        <v>30000</v>
      </c>
      <c r="S55" s="382"/>
      <c r="T55" s="383"/>
      <c r="U55" s="612">
        <v>30000</v>
      </c>
      <c r="V55" s="613"/>
      <c r="W55" s="614"/>
    </row>
    <row r="56" spans="2:23" ht="31.5" customHeight="1">
      <c r="B56" s="197" t="s">
        <v>50</v>
      </c>
      <c r="C56" s="198"/>
      <c r="D56" s="198"/>
      <c r="E56" s="198"/>
      <c r="F56" s="423">
        <f>'申請書 (記入例)'!G54</f>
        <v>0</v>
      </c>
      <c r="G56" s="424"/>
      <c r="H56" s="424"/>
      <c r="I56" s="621">
        <v>0</v>
      </c>
      <c r="J56" s="622"/>
      <c r="K56" s="622"/>
      <c r="L56" s="386"/>
      <c r="M56" s="387"/>
      <c r="N56" s="615" t="s">
        <v>145</v>
      </c>
      <c r="O56" s="178"/>
      <c r="P56" s="178"/>
      <c r="Q56" s="178"/>
      <c r="R56" s="381">
        <f>'申請書 (記入例)'!T54</f>
        <v>50000</v>
      </c>
      <c r="S56" s="382"/>
      <c r="T56" s="383"/>
      <c r="U56" s="612">
        <v>50000</v>
      </c>
      <c r="V56" s="613"/>
      <c r="W56" s="614"/>
    </row>
    <row r="57" spans="2:23" ht="31.5" customHeight="1">
      <c r="B57" s="405" t="s">
        <v>53</v>
      </c>
      <c r="C57" s="406"/>
      <c r="D57" s="406"/>
      <c r="E57" s="406"/>
      <c r="F57" s="451">
        <f>'申請書 (記入例)'!G55</f>
        <v>263000</v>
      </c>
      <c r="G57" s="452"/>
      <c r="H57" s="452"/>
      <c r="I57" s="618">
        <v>263000</v>
      </c>
      <c r="J57" s="619"/>
      <c r="K57" s="620"/>
      <c r="L57" s="386"/>
      <c r="M57" s="387"/>
      <c r="N57" s="615" t="s">
        <v>146</v>
      </c>
      <c r="O57" s="178"/>
      <c r="P57" s="178"/>
      <c r="Q57" s="178"/>
      <c r="R57" s="381">
        <f>'申請書 (記入例)'!T55</f>
        <v>70000</v>
      </c>
      <c r="S57" s="382"/>
      <c r="T57" s="383"/>
      <c r="U57" s="612">
        <v>70000</v>
      </c>
      <c r="V57" s="613"/>
      <c r="W57" s="614"/>
    </row>
    <row r="58" spans="2:23" ht="28.5" customHeight="1">
      <c r="B58" s="397" t="str">
        <f>IF(OR(F53&lt;&gt;0,F54&lt;&gt;0,F55&lt;&gt;0),"上記補助金等外部資金の交付申請先","")</f>
        <v>上記補助金等外部資金の交付申請先</v>
      </c>
      <c r="C58" s="398"/>
      <c r="D58" s="398"/>
      <c r="E58" s="398"/>
      <c r="F58" s="608" t="s">
        <v>149</v>
      </c>
      <c r="G58" s="609"/>
      <c r="H58" s="609"/>
      <c r="I58" s="609"/>
      <c r="J58" s="609"/>
      <c r="K58" s="609"/>
      <c r="L58" s="386"/>
      <c r="M58" s="387"/>
      <c r="N58" s="611" t="s">
        <v>148</v>
      </c>
      <c r="O58" s="178"/>
      <c r="P58" s="178"/>
      <c r="Q58" s="178"/>
      <c r="R58" s="381">
        <f>'申請書 (記入例)'!T56</f>
        <v>63000</v>
      </c>
      <c r="S58" s="382"/>
      <c r="T58" s="383"/>
      <c r="U58" s="612">
        <v>63000</v>
      </c>
      <c r="V58" s="613"/>
      <c r="W58" s="614"/>
    </row>
    <row r="59" spans="2:23" ht="28.5" customHeight="1">
      <c r="B59" s="399"/>
      <c r="C59" s="400"/>
      <c r="D59" s="400"/>
      <c r="E59" s="400"/>
      <c r="F59" s="609"/>
      <c r="G59" s="609"/>
      <c r="H59" s="609"/>
      <c r="I59" s="609"/>
      <c r="J59" s="609"/>
      <c r="K59" s="609"/>
      <c r="L59" s="386"/>
      <c r="M59" s="387"/>
      <c r="N59" s="615" t="s">
        <v>147</v>
      </c>
      <c r="O59" s="178"/>
      <c r="P59" s="178"/>
      <c r="Q59" s="178"/>
      <c r="R59" s="391">
        <f>'申請書 (記入例)'!T57</f>
        <v>0</v>
      </c>
      <c r="S59" s="392"/>
      <c r="T59" s="393"/>
      <c r="U59" s="391">
        <f>SUM(U60:W62)</f>
        <v>0</v>
      </c>
      <c r="V59" s="392"/>
      <c r="W59" s="393"/>
    </row>
    <row r="60" spans="2:23" ht="28.5" customHeight="1">
      <c r="B60" s="399"/>
      <c r="C60" s="400"/>
      <c r="D60" s="400"/>
      <c r="E60" s="400"/>
      <c r="F60" s="609"/>
      <c r="G60" s="609"/>
      <c r="H60" s="609"/>
      <c r="I60" s="609"/>
      <c r="J60" s="609"/>
      <c r="K60" s="609"/>
      <c r="L60" s="386"/>
      <c r="M60" s="387"/>
      <c r="N60" s="616" t="s">
        <v>144</v>
      </c>
      <c r="O60" s="388">
        <f>IF('申請書 (記入例)'!Q58="","",'申請書 (記入例)'!Q58)</f>
      </c>
      <c r="P60" s="389"/>
      <c r="Q60" s="390"/>
      <c r="R60" s="437">
        <f>'申請書 (記入例)'!T58</f>
        <v>0</v>
      </c>
      <c r="S60" s="438"/>
      <c r="T60" s="439"/>
      <c r="U60" s="602"/>
      <c r="V60" s="603"/>
      <c r="W60" s="604"/>
    </row>
    <row r="61" spans="2:23" ht="28.5" customHeight="1">
      <c r="B61" s="399"/>
      <c r="C61" s="400"/>
      <c r="D61" s="400"/>
      <c r="E61" s="400"/>
      <c r="F61" s="609"/>
      <c r="G61" s="609"/>
      <c r="H61" s="609"/>
      <c r="I61" s="609"/>
      <c r="J61" s="609"/>
      <c r="K61" s="609"/>
      <c r="L61" s="386"/>
      <c r="M61" s="387"/>
      <c r="N61" s="616"/>
      <c r="O61" s="388">
        <f>IF('申請書 (記入例)'!Q59="","",'申請書 (記入例)'!Q59)</f>
      </c>
      <c r="P61" s="389"/>
      <c r="Q61" s="390"/>
      <c r="R61" s="437">
        <f>'申請書 (記入例)'!T59</f>
        <v>0</v>
      </c>
      <c r="S61" s="438"/>
      <c r="T61" s="439"/>
      <c r="U61" s="602"/>
      <c r="V61" s="603"/>
      <c r="W61" s="604"/>
    </row>
    <row r="62" spans="2:23" ht="28.5" customHeight="1">
      <c r="B62" s="399"/>
      <c r="C62" s="400"/>
      <c r="D62" s="400"/>
      <c r="E62" s="400"/>
      <c r="F62" s="609"/>
      <c r="G62" s="609"/>
      <c r="H62" s="609"/>
      <c r="I62" s="609"/>
      <c r="J62" s="609"/>
      <c r="K62" s="609"/>
      <c r="L62" s="386"/>
      <c r="M62" s="387"/>
      <c r="N62" s="617"/>
      <c r="O62" s="443">
        <f>IF('申請書 (記入例)'!Q60="","",'申請書 (記入例)'!Q60)</f>
      </c>
      <c r="P62" s="444"/>
      <c r="Q62" s="445"/>
      <c r="R62" s="477">
        <f>'申請書 (記入例)'!T60</f>
        <v>0</v>
      </c>
      <c r="S62" s="478"/>
      <c r="T62" s="479"/>
      <c r="U62" s="605"/>
      <c r="V62" s="606"/>
      <c r="W62" s="607"/>
    </row>
    <row r="63" spans="2:23" ht="33" customHeight="1">
      <c r="B63" s="399"/>
      <c r="C63" s="400"/>
      <c r="D63" s="400"/>
      <c r="E63" s="400"/>
      <c r="F63" s="609"/>
      <c r="G63" s="609"/>
      <c r="H63" s="609"/>
      <c r="I63" s="609"/>
      <c r="J63" s="609"/>
      <c r="K63" s="609"/>
      <c r="L63" s="77" t="s">
        <v>143</v>
      </c>
      <c r="M63" s="78"/>
      <c r="N63" s="78"/>
      <c r="O63" s="78"/>
      <c r="P63" s="78"/>
      <c r="Q63" s="79"/>
      <c r="R63" s="440">
        <f>SUM(R52:T59)</f>
        <v>813000</v>
      </c>
      <c r="S63" s="441"/>
      <c r="T63" s="442"/>
      <c r="U63" s="474">
        <f>SUM(U52:W59)</f>
        <v>813000</v>
      </c>
      <c r="V63" s="475"/>
      <c r="W63" s="476"/>
    </row>
    <row r="64" spans="2:23" ht="27.75" customHeight="1" thickBot="1">
      <c r="B64" s="401"/>
      <c r="C64" s="402"/>
      <c r="D64" s="402"/>
      <c r="E64" s="402"/>
      <c r="F64" s="610"/>
      <c r="G64" s="610"/>
      <c r="H64" s="610"/>
      <c r="I64" s="610"/>
      <c r="J64" s="610"/>
      <c r="K64" s="610"/>
      <c r="L64" s="265" t="s">
        <v>56</v>
      </c>
      <c r="M64" s="266"/>
      <c r="N64" s="266"/>
      <c r="O64" s="266"/>
      <c r="P64" s="266"/>
      <c r="Q64" s="266"/>
      <c r="R64" s="480">
        <f>'申請書 (記入例)'!T62</f>
        <v>100000</v>
      </c>
      <c r="S64" s="480"/>
      <c r="T64" s="480"/>
      <c r="U64" s="601">
        <v>100000</v>
      </c>
      <c r="V64" s="601"/>
      <c r="W64" s="601"/>
    </row>
    <row r="65" spans="2:23" ht="28.5" customHeight="1" thickTop="1">
      <c r="B65" s="194" t="s">
        <v>39</v>
      </c>
      <c r="C65" s="465"/>
      <c r="D65" s="465"/>
      <c r="E65" s="466"/>
      <c r="F65" s="453">
        <f>SUM(F52:F57)</f>
        <v>913000</v>
      </c>
      <c r="G65" s="454"/>
      <c r="H65" s="455"/>
      <c r="I65" s="456">
        <f>SUM(I52:K57)</f>
        <v>913000</v>
      </c>
      <c r="J65" s="457"/>
      <c r="K65" s="458"/>
      <c r="L65" s="194" t="s">
        <v>39</v>
      </c>
      <c r="M65" s="195"/>
      <c r="N65" s="195"/>
      <c r="O65" s="195"/>
      <c r="P65" s="195"/>
      <c r="Q65" s="196"/>
      <c r="R65" s="450">
        <f>SUM(R63:T64)</f>
        <v>913000</v>
      </c>
      <c r="S65" s="450"/>
      <c r="T65" s="450"/>
      <c r="U65" s="450">
        <f>SUM(U63:W64)</f>
        <v>913000</v>
      </c>
      <c r="V65" s="450"/>
      <c r="W65" s="450"/>
    </row>
    <row r="66" ht="25.5" customHeight="1"/>
    <row r="67" ht="21" customHeight="1"/>
    <row r="68" ht="31.5" customHeight="1"/>
    <row r="69" ht="31.5" customHeight="1"/>
    <row r="70" ht="31.5" customHeight="1"/>
    <row r="71" ht="31.5" customHeight="1"/>
    <row r="72" ht="31.5" customHeight="1"/>
    <row r="73" ht="31.5" customHeight="1"/>
    <row r="74" ht="28.5" customHeight="1"/>
    <row r="75" ht="58.5" customHeight="1"/>
    <row r="76" ht="13.5" customHeight="1"/>
    <row r="77" ht="13.5" customHeight="1"/>
    <row r="78" ht="14.25" customHeight="1"/>
    <row r="79" ht="14.25" customHeight="1"/>
    <row r="80" ht="13.5" customHeight="1"/>
  </sheetData>
  <sheetProtection sheet="1" selectLockedCells="1"/>
  <mergeCells count="160">
    <mergeCell ref="T1:V1"/>
    <mergeCell ref="K2:O2"/>
    <mergeCell ref="P2:Q2"/>
    <mergeCell ref="H6:H11"/>
    <mergeCell ref="I6:K7"/>
    <mergeCell ref="M6:P6"/>
    <mergeCell ref="Q6:V6"/>
    <mergeCell ref="L7:V7"/>
    <mergeCell ref="I8:K8"/>
    <mergeCell ref="L8:V8"/>
    <mergeCell ref="I9:K9"/>
    <mergeCell ref="L9:V9"/>
    <mergeCell ref="I10:K10"/>
    <mergeCell ref="L10:R10"/>
    <mergeCell ref="T10:V10"/>
    <mergeCell ref="I11:K11"/>
    <mergeCell ref="L11:V11"/>
    <mergeCell ref="F20:V20"/>
    <mergeCell ref="A12:V14"/>
    <mergeCell ref="A15:V15"/>
    <mergeCell ref="B17:E17"/>
    <mergeCell ref="F17:V17"/>
    <mergeCell ref="B18:E18"/>
    <mergeCell ref="F18:V18"/>
    <mergeCell ref="B25:E25"/>
    <mergeCell ref="F25:V25"/>
    <mergeCell ref="B26:E28"/>
    <mergeCell ref="F26:G26"/>
    <mergeCell ref="F27:G27"/>
    <mergeCell ref="B19:E19"/>
    <mergeCell ref="F19:J19"/>
    <mergeCell ref="K19:N19"/>
    <mergeCell ref="O19:V19"/>
    <mergeCell ref="B20:E20"/>
    <mergeCell ref="B29:E30"/>
    <mergeCell ref="F29:H29"/>
    <mergeCell ref="I29:V29"/>
    <mergeCell ref="F30:H30"/>
    <mergeCell ref="I30:V30"/>
    <mergeCell ref="A23:A39"/>
    <mergeCell ref="B23:E23"/>
    <mergeCell ref="F23:V23"/>
    <mergeCell ref="B24:E24"/>
    <mergeCell ref="F24:V24"/>
    <mergeCell ref="K32:M32"/>
    <mergeCell ref="N32:P32"/>
    <mergeCell ref="Q32:R32"/>
    <mergeCell ref="S32:T32"/>
    <mergeCell ref="F33:H33"/>
    <mergeCell ref="P27:S27"/>
    <mergeCell ref="F28:S28"/>
    <mergeCell ref="B34:E35"/>
    <mergeCell ref="F34:H34"/>
    <mergeCell ref="I34:M34"/>
    <mergeCell ref="O34:V34"/>
    <mergeCell ref="F35:H35"/>
    <mergeCell ref="B31:E33"/>
    <mergeCell ref="F31:H31"/>
    <mergeCell ref="I31:V31"/>
    <mergeCell ref="F32:H32"/>
    <mergeCell ref="I32:J32"/>
    <mergeCell ref="L37:P37"/>
    <mergeCell ref="Q37:V37"/>
    <mergeCell ref="I33:J33"/>
    <mergeCell ref="K33:N33"/>
    <mergeCell ref="O33:Q33"/>
    <mergeCell ref="R33:T33"/>
    <mergeCell ref="U33:V33"/>
    <mergeCell ref="F43:W43"/>
    <mergeCell ref="F44:W44"/>
    <mergeCell ref="F45:W45"/>
    <mergeCell ref="F46:W46"/>
    <mergeCell ref="I35:V35"/>
    <mergeCell ref="B36:E36"/>
    <mergeCell ref="F36:V36"/>
    <mergeCell ref="B37:E37"/>
    <mergeCell ref="F37:H37"/>
    <mergeCell ref="I37:K37"/>
    <mergeCell ref="I51:K51"/>
    <mergeCell ref="L51:Q51"/>
    <mergeCell ref="R51:T51"/>
    <mergeCell ref="U51:W51"/>
    <mergeCell ref="B38:E39"/>
    <mergeCell ref="F38:G38"/>
    <mergeCell ref="F39:G39"/>
    <mergeCell ref="P39:S39"/>
    <mergeCell ref="B42:E47"/>
    <mergeCell ref="F42:W42"/>
    <mergeCell ref="R52:T52"/>
    <mergeCell ref="B54:E54"/>
    <mergeCell ref="F54:H54"/>
    <mergeCell ref="I54:K54"/>
    <mergeCell ref="N54:Q54"/>
    <mergeCell ref="F47:W47"/>
    <mergeCell ref="B50:K50"/>
    <mergeCell ref="L50:W50"/>
    <mergeCell ref="B51:E51"/>
    <mergeCell ref="F51:H51"/>
    <mergeCell ref="U52:W52"/>
    <mergeCell ref="B53:E53"/>
    <mergeCell ref="F53:H53"/>
    <mergeCell ref="I53:K53"/>
    <mergeCell ref="N53:Q53"/>
    <mergeCell ref="R53:T53"/>
    <mergeCell ref="U53:W53"/>
    <mergeCell ref="B52:E52"/>
    <mergeCell ref="F52:H52"/>
    <mergeCell ref="I52:K52"/>
    <mergeCell ref="R54:T54"/>
    <mergeCell ref="U54:W54"/>
    <mergeCell ref="B55:E55"/>
    <mergeCell ref="F55:H55"/>
    <mergeCell ref="I55:K55"/>
    <mergeCell ref="N55:Q55"/>
    <mergeCell ref="R55:T55"/>
    <mergeCell ref="U55:W55"/>
    <mergeCell ref="L52:M62"/>
    <mergeCell ref="N52:Q52"/>
    <mergeCell ref="B56:E56"/>
    <mergeCell ref="F56:H56"/>
    <mergeCell ref="I56:K56"/>
    <mergeCell ref="N56:Q56"/>
    <mergeCell ref="R56:T56"/>
    <mergeCell ref="U56:W56"/>
    <mergeCell ref="B57:E57"/>
    <mergeCell ref="F57:H57"/>
    <mergeCell ref="I57:K57"/>
    <mergeCell ref="N57:Q57"/>
    <mergeCell ref="R57:T57"/>
    <mergeCell ref="U57:W57"/>
    <mergeCell ref="B58:E64"/>
    <mergeCell ref="F58:K64"/>
    <mergeCell ref="N58:Q58"/>
    <mergeCell ref="R58:T58"/>
    <mergeCell ref="U58:W58"/>
    <mergeCell ref="N59:Q59"/>
    <mergeCell ref="R59:T59"/>
    <mergeCell ref="U59:W59"/>
    <mergeCell ref="N60:N62"/>
    <mergeCell ref="O60:Q60"/>
    <mergeCell ref="R60:T60"/>
    <mergeCell ref="U60:W60"/>
    <mergeCell ref="O61:Q61"/>
    <mergeCell ref="R61:T61"/>
    <mergeCell ref="U61:W61"/>
    <mergeCell ref="O62:Q62"/>
    <mergeCell ref="R62:T62"/>
    <mergeCell ref="U62:W62"/>
    <mergeCell ref="L63:Q63"/>
    <mergeCell ref="R63:T63"/>
    <mergeCell ref="U63:W63"/>
    <mergeCell ref="L64:Q64"/>
    <mergeCell ref="R64:T64"/>
    <mergeCell ref="U64:W64"/>
    <mergeCell ref="B65:E65"/>
    <mergeCell ref="F65:H65"/>
    <mergeCell ref="I65:K65"/>
    <mergeCell ref="L65:Q65"/>
    <mergeCell ref="R65:T65"/>
    <mergeCell ref="U65:W65"/>
  </mergeCells>
  <conditionalFormatting sqref="Q37:V37">
    <cfRule type="expression" priority="1" dxfId="0" stopIfTrue="1">
      <formula>'報告書 (記入例)'!#REF!="必要"</formula>
    </cfRule>
  </conditionalFormatting>
  <dataValidations count="21">
    <dataValidation allowBlank="1" showErrorMessage="1" promptTitle="支出金額" prompt="要綱に記載の助成対象経費から、該当する項目を選択し、「金額」欄にその経費額を入力してください。&#10;&#10;『その他経費』を選択した場合は、下段にその他経費の内容を入力してください。" sqref="N52:N59 L52"/>
    <dataValidation allowBlank="1" showErrorMessage="1" promptTitle="その他直接経費の内訳" prompt="上記のほか、事業の実施にあたり直接必要となる経費の内容を入力してください。&#10;&#10;※講師への飲食費は助成の対象となりません。" sqref="N60:N62"/>
    <dataValidation allowBlank="1" showErrorMessage="1" promptTitle="事前申込の要否" prompt="事前の申し込みの 必要 不要 を選択してください。&#10;事前の申し込みが必要な場合は 右の欄に申込先を入力してください。" sqref="I37:K37"/>
    <dataValidation allowBlank="1" showErrorMessage="1" promptTitle="事前申込の方法" prompt="WEBでの申込の場合はURLを、メールでの申込の場合はアドレスを入力してください。" sqref="Q37:V37"/>
    <dataValidation allowBlank="1" showInputMessage="1" showErrorMessage="1" promptTitle="告知方法" prompt="事業の周知方法を具体的に記載してください。&#10;例）〇〇誌に掲載&#10;　　　団体HP、SNSに掲載&#10;" sqref="F36:V36"/>
    <dataValidation allowBlank="1" showInputMessage="1" showErrorMessage="1" promptTitle="内訳" prompt="例）&#10;指導者　〇人、&#10;学生ボランティア ×人、&#10;医療スタッフ ▲人" sqref="I35:V35"/>
    <dataValidation allowBlank="1" showInputMessage="1" showErrorMessage="1" promptTitle="スタッフ・指導者など" prompt="当日実際に運営にあたった人数を入力してください。" sqref="I34:M34"/>
    <dataValidation allowBlank="1" showInputMessage="1" showErrorMessage="1" promptTitle="応募人数" prompt="抽選で参加者を決定した場合は、応募人数を入力してください。" sqref="U33:V33"/>
    <dataValidation allowBlank="1" showInputMessage="1" showErrorMessage="1" promptTitle="参加者数" prompt="実際に参加した人数を入力してください。" sqref="O33:Q33"/>
    <dataValidation allowBlank="1" showInputMessage="1" showErrorMessage="1" promptTitle="対象者" prompt="イベントの対象者を入力してください。&#10;例）誰でも&#10;　　　小学生&#10;　　　中学生&#10;　　　スポーツ未経験者&#10;　　　スポーツ指導者　　　など" sqref="I31:V31"/>
    <dataValidation allowBlank="1" showInputMessage="1" showErrorMessage="1" promptTitle="内容" prompt="事業の内容を簡潔に入力してください。&#10;&#10;また、事業の具体的な内容がわかる資料（企画書、要項案、プログラム案）などを併せて提出してください。" sqref="F25:V25"/>
    <dataValidation allowBlank="1" showInputMessage="1" showErrorMessage="1" promptTitle="助成決定額" prompt="決定通知書に記載された助成決定額を入力してください。&#10;&#10;※申請された金額と異なる場合がありますのでご注意ください。" sqref="O19:V19"/>
    <dataValidation allowBlank="1" showInputMessage="1" showErrorMessage="1" promptTitle="決定通知書番号" prompt="決定通知書に記載された番号を記載してください。" sqref="F19:J19"/>
    <dataValidation allowBlank="1" showErrorMessage="1" sqref="F17:V18 B20:F20"/>
    <dataValidation allowBlank="1" showErrorMessage="1" promptTitle="補助申請額" prompt="補助申請を行う金額を入力してください。ただし、右に表示される上限を超えて申請することはできません。" sqref="K19"/>
    <dataValidation type="list" allowBlank="1" showInputMessage="1" showErrorMessage="1" sqref="K32:M32">
      <formula1>"有料,無料"</formula1>
    </dataValidation>
    <dataValidation allowBlank="1" showInputMessage="1" showErrorMessage="1" promptTitle="郵便番号" prompt="郵便番号を入力してください。" sqref="M6:P6"/>
    <dataValidation allowBlank="1" showInputMessage="1" showErrorMessage="1" promptTitle="住所所在地" prompt="団代の所在地または、代表者の住所を入力してください。" sqref="L7:V7"/>
    <dataValidation allowBlank="1" showInputMessage="1" showErrorMessage="1" promptTitle="団体名" prompt="団体名を省略せずに入力してください。" sqref="L8:V8"/>
    <dataValidation allowBlank="1" showInputMessage="1" showErrorMessage="1" promptTitle="代表者名" prompt="代表者の「肩書」「氏名」を入力してください。&#10;&#10;（例）&#10;会長　　スポーツ　太朗" sqref="L9:V9"/>
    <dataValidation allowBlank="1" showInputMessage="1" showErrorMessage="1" promptTitle="連絡者氏名" prompt="本申請に関して、神戸市スポーツ協会から連絡する際の担当者の氏名を入力してください。" sqref="L10:R11"/>
  </dataValidations>
  <hyperlinks>
    <hyperlink ref="Q37" r:id="rId1" display="sports@***.**.jp"/>
  </hyperlinks>
  <printOptions horizontalCentered="1"/>
  <pageMargins left="0.7874015748031497" right="0.5905511811023623" top="0.3937007874015748" bottom="0.3937007874015748" header="0" footer="0"/>
  <pageSetup blackAndWhite="1" horizontalDpi="600" verticalDpi="600" orientation="portrait" paperSize="9" scale="98" r:id="rId5"/>
  <headerFooter alignWithMargins="0">
    <oddHeader>&amp;R&amp;P / &amp;N</oddHeader>
  </headerFooter>
  <rowBreaks count="3" manualBreakCount="3">
    <brk id="21" max="22" man="1"/>
    <brk id="39" max="22" man="1"/>
    <brk id="48" max="22" man="1"/>
  </rowBreaks>
  <drawing r:id="rId4"/>
  <legacyDrawing r:id="rId3"/>
</worksheet>
</file>

<file path=xl/worksheets/sheet7.xml><?xml version="1.0" encoding="utf-8"?>
<worksheet xmlns="http://schemas.openxmlformats.org/spreadsheetml/2006/main" xmlns:r="http://schemas.openxmlformats.org/officeDocument/2006/relationships">
  <sheetPr>
    <tabColor rgb="FFFFC000"/>
  </sheetPr>
  <dimension ref="A1:AC49"/>
  <sheetViews>
    <sheetView showGridLines="0" zoomScalePageLayoutView="0" workbookViewId="0" topLeftCell="A1">
      <selection activeCell="P2" sqref="P2:Q2"/>
    </sheetView>
  </sheetViews>
  <sheetFormatPr defaultColWidth="9.140625" defaultRowHeight="12"/>
  <cols>
    <col min="1" max="1" width="3.7109375" style="1" customWidth="1"/>
    <col min="2" max="2" width="4.7109375" style="1" customWidth="1"/>
    <col min="3" max="5" width="4.28125" style="1" customWidth="1"/>
    <col min="6" max="12" width="4.7109375" style="1" customWidth="1"/>
    <col min="13" max="13" width="0.85546875" style="1" customWidth="1"/>
    <col min="14" max="14" width="4.7109375" style="1" customWidth="1"/>
    <col min="15" max="15" width="0.85546875" style="1" customWidth="1"/>
    <col min="16" max="22" width="4.7109375" style="1" customWidth="1"/>
    <col min="23" max="23" width="5.00390625" style="1" customWidth="1"/>
    <col min="24" max="25" width="4.28125" style="1" customWidth="1"/>
    <col min="26" max="37" width="4.7109375" style="1" customWidth="1"/>
    <col min="38" max="16384" width="9.140625" style="1" customWidth="1"/>
  </cols>
  <sheetData>
    <row r="1" spans="1:22" ht="24.75" customHeight="1">
      <c r="A1" s="7" t="s">
        <v>169</v>
      </c>
      <c r="P1" s="1" t="s">
        <v>67</v>
      </c>
      <c r="T1" s="362" t="str">
        <f>'報告書 (記入例)'!F19</f>
        <v>R6-001</v>
      </c>
      <c r="U1" s="363"/>
      <c r="V1" s="363"/>
    </row>
    <row r="2" spans="11:22" ht="24.75" customHeight="1">
      <c r="K2" s="85" t="s">
        <v>162</v>
      </c>
      <c r="L2" s="86"/>
      <c r="M2" s="86"/>
      <c r="N2" s="86"/>
      <c r="O2" s="86"/>
      <c r="P2" s="650">
        <v>2024</v>
      </c>
      <c r="Q2" s="651"/>
      <c r="R2" s="3" t="s">
        <v>16</v>
      </c>
      <c r="S2" s="12">
        <v>8</v>
      </c>
      <c r="T2" s="3" t="s">
        <v>1</v>
      </c>
      <c r="U2" s="12">
        <v>31</v>
      </c>
      <c r="V2" s="10" t="s">
        <v>2</v>
      </c>
    </row>
    <row r="3" ht="19.5" customHeight="1"/>
    <row r="4" spans="1:29" ht="24.75" customHeight="1">
      <c r="A4" s="2" t="s">
        <v>18</v>
      </c>
      <c r="AC4" s="11"/>
    </row>
    <row r="5" ht="19.5" customHeight="1" thickBot="1"/>
    <row r="6" spans="8:22" ht="15" customHeight="1">
      <c r="H6" s="87" t="s">
        <v>3</v>
      </c>
      <c r="I6" s="168" t="s">
        <v>20</v>
      </c>
      <c r="J6" s="169"/>
      <c r="K6" s="169"/>
      <c r="L6" s="19" t="s">
        <v>64</v>
      </c>
      <c r="M6" s="311" t="str">
        <f>'申請書 (記入例)'!M6</f>
        <v>657-0022</v>
      </c>
      <c r="N6" s="312"/>
      <c r="O6" s="312"/>
      <c r="P6" s="312"/>
      <c r="Q6" s="313"/>
      <c r="R6" s="314"/>
      <c r="S6" s="314"/>
      <c r="T6" s="314"/>
      <c r="U6" s="314"/>
      <c r="V6" s="315"/>
    </row>
    <row r="7" spans="8:22" ht="29.25" customHeight="1">
      <c r="H7" s="88"/>
      <c r="I7" s="170"/>
      <c r="J7" s="171"/>
      <c r="K7" s="171"/>
      <c r="L7" s="295" t="str">
        <f>'申請書 (記入例)'!L7</f>
        <v>所在地</v>
      </c>
      <c r="M7" s="296"/>
      <c r="N7" s="296"/>
      <c r="O7" s="296"/>
      <c r="P7" s="296"/>
      <c r="Q7" s="296"/>
      <c r="R7" s="296"/>
      <c r="S7" s="296"/>
      <c r="T7" s="296"/>
      <c r="U7" s="296"/>
      <c r="V7" s="297"/>
    </row>
    <row r="8" spans="8:22" ht="28.5" customHeight="1">
      <c r="H8" s="88"/>
      <c r="I8" s="82" t="s">
        <v>4</v>
      </c>
      <c r="J8" s="83"/>
      <c r="K8" s="83"/>
      <c r="L8" s="292" t="str">
        <f>'申請書 (記入例)'!L8</f>
        <v>○○競技団体</v>
      </c>
      <c r="M8" s="292"/>
      <c r="N8" s="292"/>
      <c r="O8" s="292"/>
      <c r="P8" s="292"/>
      <c r="Q8" s="292"/>
      <c r="R8" s="292"/>
      <c r="S8" s="292"/>
      <c r="T8" s="292"/>
      <c r="U8" s="292"/>
      <c r="V8" s="298"/>
    </row>
    <row r="9" spans="8:25" ht="28.5" customHeight="1">
      <c r="H9" s="88"/>
      <c r="I9" s="82" t="s">
        <v>5</v>
      </c>
      <c r="J9" s="83"/>
      <c r="K9" s="83"/>
      <c r="L9" s="292" t="str">
        <f>'申請書 (記入例)'!L9</f>
        <v>会長　スポーツ　タロウ</v>
      </c>
      <c r="M9" s="299"/>
      <c r="N9" s="299"/>
      <c r="O9" s="299"/>
      <c r="P9" s="299"/>
      <c r="Q9" s="299"/>
      <c r="R9" s="299"/>
      <c r="S9" s="299"/>
      <c r="T9" s="299"/>
      <c r="U9" s="299"/>
      <c r="V9" s="300"/>
      <c r="Y9" s="1" t="s">
        <v>17</v>
      </c>
    </row>
    <row r="10" spans="8:22" ht="28.5" customHeight="1" thickBot="1">
      <c r="H10" s="88"/>
      <c r="I10" s="164" t="s">
        <v>6</v>
      </c>
      <c r="J10" s="165"/>
      <c r="K10" s="165"/>
      <c r="L10" s="279" t="str">
        <f>'申請書 (記入例)'!L10</f>
        <v>スポーツ　二郎</v>
      </c>
      <c r="M10" s="279"/>
      <c r="N10" s="279"/>
      <c r="O10" s="279"/>
      <c r="P10" s="279"/>
      <c r="Q10" s="279"/>
      <c r="R10" s="279"/>
      <c r="S10" s="20" t="s">
        <v>8</v>
      </c>
      <c r="T10" s="280" t="str">
        <f>'申請書 (記入例)'!T10</f>
        <v>078-261-3620</v>
      </c>
      <c r="U10" s="280"/>
      <c r="V10" s="281"/>
    </row>
    <row r="11" spans="8:22" ht="34.5" customHeight="1" thickBot="1">
      <c r="H11" s="89"/>
      <c r="I11" s="164" t="s">
        <v>82</v>
      </c>
      <c r="J11" s="165"/>
      <c r="K11" s="165"/>
      <c r="L11" s="282" t="str">
        <f>'申請書 (記入例)'!L11</f>
        <v>sports@***.**.jp</v>
      </c>
      <c r="M11" s="282"/>
      <c r="N11" s="282"/>
      <c r="O11" s="282"/>
      <c r="P11" s="282"/>
      <c r="Q11" s="282"/>
      <c r="R11" s="282"/>
      <c r="S11" s="283"/>
      <c r="T11" s="283"/>
      <c r="U11" s="283"/>
      <c r="V11" s="284"/>
    </row>
    <row r="12" spans="1:22" ht="15" customHeight="1">
      <c r="A12" s="105" t="s">
        <v>175</v>
      </c>
      <c r="B12" s="105"/>
      <c r="C12" s="105"/>
      <c r="D12" s="105"/>
      <c r="E12" s="105"/>
      <c r="F12" s="105"/>
      <c r="G12" s="105"/>
      <c r="H12" s="105"/>
      <c r="I12" s="105"/>
      <c r="J12" s="105"/>
      <c r="K12" s="105"/>
      <c r="L12" s="105"/>
      <c r="M12" s="105"/>
      <c r="N12" s="105"/>
      <c r="O12" s="105"/>
      <c r="P12" s="105"/>
      <c r="Q12" s="105"/>
      <c r="R12" s="105"/>
      <c r="S12" s="105"/>
      <c r="T12" s="105"/>
      <c r="U12" s="105"/>
      <c r="V12" s="105"/>
    </row>
    <row r="13" spans="1:22" ht="24.75" customHeight="1">
      <c r="A13" s="105"/>
      <c r="B13" s="105"/>
      <c r="C13" s="105"/>
      <c r="D13" s="105"/>
      <c r="E13" s="105"/>
      <c r="F13" s="105"/>
      <c r="G13" s="105"/>
      <c r="H13" s="105"/>
      <c r="I13" s="105"/>
      <c r="J13" s="105"/>
      <c r="K13" s="105"/>
      <c r="L13" s="105"/>
      <c r="M13" s="105"/>
      <c r="N13" s="105"/>
      <c r="O13" s="105"/>
      <c r="P13" s="105"/>
      <c r="Q13" s="105"/>
      <c r="R13" s="105"/>
      <c r="S13" s="105"/>
      <c r="T13" s="105"/>
      <c r="U13" s="105"/>
      <c r="V13" s="105"/>
    </row>
    <row r="14" spans="1:22" ht="15" customHeight="1">
      <c r="A14" s="105"/>
      <c r="B14" s="105"/>
      <c r="C14" s="105"/>
      <c r="D14" s="105"/>
      <c r="E14" s="105"/>
      <c r="F14" s="105"/>
      <c r="G14" s="105"/>
      <c r="H14" s="105"/>
      <c r="I14" s="105"/>
      <c r="J14" s="105"/>
      <c r="K14" s="105"/>
      <c r="L14" s="105"/>
      <c r="M14" s="105"/>
      <c r="N14" s="105"/>
      <c r="O14" s="105"/>
      <c r="P14" s="105"/>
      <c r="Q14" s="105"/>
      <c r="R14" s="105"/>
      <c r="S14" s="105"/>
      <c r="T14" s="105"/>
      <c r="U14" s="105"/>
      <c r="V14" s="105"/>
    </row>
    <row r="15" spans="1:23" ht="34.5" customHeight="1">
      <c r="A15" s="488" t="s">
        <v>165</v>
      </c>
      <c r="B15" s="488"/>
      <c r="C15" s="488"/>
      <c r="D15" s="488"/>
      <c r="E15" s="488"/>
      <c r="F15" s="488"/>
      <c r="G15" s="488"/>
      <c r="H15" s="488"/>
      <c r="I15" s="488"/>
      <c r="J15" s="488"/>
      <c r="K15" s="488"/>
      <c r="L15" s="488"/>
      <c r="M15" s="488"/>
      <c r="N15" s="488"/>
      <c r="O15" s="488"/>
      <c r="P15" s="488"/>
      <c r="Q15" s="488"/>
      <c r="R15" s="488"/>
      <c r="S15" s="488"/>
      <c r="T15" s="488"/>
      <c r="U15" s="488"/>
      <c r="V15" s="488"/>
      <c r="W15" s="489"/>
    </row>
    <row r="16" spans="1:23" s="21" customFormat="1" ht="26.25" customHeight="1">
      <c r="A16" s="489"/>
      <c r="B16" s="489"/>
      <c r="C16" s="489"/>
      <c r="D16" s="489"/>
      <c r="E16" s="489"/>
      <c r="F16" s="489"/>
      <c r="G16" s="489"/>
      <c r="H16" s="489"/>
      <c r="I16" s="489"/>
      <c r="J16" s="489"/>
      <c r="K16" s="489"/>
      <c r="L16" s="489"/>
      <c r="M16" s="489"/>
      <c r="N16" s="489"/>
      <c r="O16" s="489"/>
      <c r="P16" s="489"/>
      <c r="Q16" s="489"/>
      <c r="R16" s="489"/>
      <c r="S16" s="489"/>
      <c r="T16" s="489"/>
      <c r="U16" s="489"/>
      <c r="V16" s="489"/>
      <c r="W16" s="489"/>
    </row>
    <row r="17" spans="1:23" ht="13.5" customHeight="1">
      <c r="A17" s="489"/>
      <c r="B17" s="489"/>
      <c r="C17" s="489"/>
      <c r="D17" s="489"/>
      <c r="E17" s="489"/>
      <c r="F17" s="489"/>
      <c r="G17" s="489"/>
      <c r="H17" s="489"/>
      <c r="I17" s="489"/>
      <c r="J17" s="489"/>
      <c r="K17" s="489"/>
      <c r="L17" s="489"/>
      <c r="M17" s="489"/>
      <c r="N17" s="489"/>
      <c r="O17" s="489"/>
      <c r="P17" s="489"/>
      <c r="Q17" s="489"/>
      <c r="R17" s="489"/>
      <c r="S17" s="489"/>
      <c r="T17" s="489"/>
      <c r="U17" s="489"/>
      <c r="V17" s="489"/>
      <c r="W17" s="489"/>
    </row>
    <row r="18" spans="1:23" ht="14.25" customHeight="1">
      <c r="A18" s="489"/>
      <c r="B18" s="489"/>
      <c r="C18" s="489"/>
      <c r="D18" s="489"/>
      <c r="E18" s="489"/>
      <c r="F18" s="489"/>
      <c r="G18" s="489"/>
      <c r="H18" s="489"/>
      <c r="I18" s="489"/>
      <c r="J18" s="489"/>
      <c r="K18" s="489"/>
      <c r="L18" s="489"/>
      <c r="M18" s="489"/>
      <c r="N18" s="489"/>
      <c r="O18" s="489"/>
      <c r="P18" s="489"/>
      <c r="Q18" s="489"/>
      <c r="R18" s="489"/>
      <c r="S18" s="489"/>
      <c r="T18" s="489"/>
      <c r="U18" s="489"/>
      <c r="V18" s="489"/>
      <c r="W18" s="489"/>
    </row>
    <row r="19" spans="1:23" ht="14.25" customHeight="1">
      <c r="A19" s="489"/>
      <c r="B19" s="489"/>
      <c r="C19" s="489"/>
      <c r="D19" s="489"/>
      <c r="E19" s="489"/>
      <c r="F19" s="489"/>
      <c r="G19" s="489"/>
      <c r="H19" s="489"/>
      <c r="I19" s="489"/>
      <c r="J19" s="489"/>
      <c r="K19" s="489"/>
      <c r="L19" s="489"/>
      <c r="M19" s="489"/>
      <c r="N19" s="489"/>
      <c r="O19" s="489"/>
      <c r="P19" s="489"/>
      <c r="Q19" s="489"/>
      <c r="R19" s="489"/>
      <c r="S19" s="489"/>
      <c r="T19" s="489"/>
      <c r="U19" s="489"/>
      <c r="V19" s="489"/>
      <c r="W19" s="489"/>
    </row>
    <row r="20" spans="1:23" ht="13.5" customHeight="1">
      <c r="A20" s="489"/>
      <c r="B20" s="489"/>
      <c r="C20" s="489"/>
      <c r="D20" s="489"/>
      <c r="E20" s="489"/>
      <c r="F20" s="489"/>
      <c r="G20" s="489"/>
      <c r="H20" s="489"/>
      <c r="I20" s="489"/>
      <c r="J20" s="489"/>
      <c r="K20" s="489"/>
      <c r="L20" s="489"/>
      <c r="M20" s="489"/>
      <c r="N20" s="489"/>
      <c r="O20" s="489"/>
      <c r="P20" s="489"/>
      <c r="Q20" s="489"/>
      <c r="R20" s="489"/>
      <c r="S20" s="489"/>
      <c r="T20" s="489"/>
      <c r="U20" s="489"/>
      <c r="V20" s="489"/>
      <c r="W20" s="489"/>
    </row>
    <row r="21" spans="1:23" ht="13.5">
      <c r="A21" s="490" t="s">
        <v>150</v>
      </c>
      <c r="B21" s="491"/>
      <c r="C21" s="491"/>
      <c r="D21" s="491"/>
      <c r="E21" s="491"/>
      <c r="F21" s="491"/>
      <c r="G21" s="491"/>
      <c r="H21" s="491"/>
      <c r="I21" s="491"/>
      <c r="J21" s="491"/>
      <c r="K21" s="491"/>
      <c r="L21" s="491"/>
      <c r="M21" s="491"/>
      <c r="N21" s="491"/>
      <c r="O21" s="491"/>
      <c r="P21" s="491"/>
      <c r="Q21" s="491"/>
      <c r="R21" s="491"/>
      <c r="S21" s="491"/>
      <c r="T21" s="491"/>
      <c r="U21" s="491"/>
      <c r="V21" s="491"/>
      <c r="W21" s="491"/>
    </row>
    <row r="22" spans="1:23" ht="13.5">
      <c r="A22" s="491"/>
      <c r="B22" s="491"/>
      <c r="C22" s="491"/>
      <c r="D22" s="491"/>
      <c r="E22" s="491"/>
      <c r="F22" s="491"/>
      <c r="G22" s="491"/>
      <c r="H22" s="491"/>
      <c r="I22" s="491"/>
      <c r="J22" s="491"/>
      <c r="K22" s="491"/>
      <c r="L22" s="491"/>
      <c r="M22" s="491"/>
      <c r="N22" s="491"/>
      <c r="O22" s="491"/>
      <c r="P22" s="491"/>
      <c r="Q22" s="491"/>
      <c r="R22" s="491"/>
      <c r="S22" s="491"/>
      <c r="T22" s="491"/>
      <c r="U22" s="491"/>
      <c r="V22" s="491"/>
      <c r="W22" s="491"/>
    </row>
    <row r="25" spans="1:18" ht="13.5">
      <c r="A25" s="492" t="s">
        <v>151</v>
      </c>
      <c r="B25" s="492"/>
      <c r="C25" s="492"/>
      <c r="D25" s="492"/>
      <c r="E25" s="492"/>
      <c r="F25" s="492"/>
      <c r="G25" s="493">
        <f>'報告書 (記入例)'!O19</f>
        <v>60000</v>
      </c>
      <c r="H25" s="494"/>
      <c r="I25" s="494"/>
      <c r="J25" s="494"/>
      <c r="K25" s="494"/>
      <c r="L25" s="494"/>
      <c r="M25" s="494"/>
      <c r="N25" s="494"/>
      <c r="O25" s="494"/>
      <c r="P25" s="494"/>
      <c r="Q25" s="494"/>
      <c r="R25" s="494"/>
    </row>
    <row r="26" spans="1:18" ht="13.5">
      <c r="A26" s="492"/>
      <c r="B26" s="492"/>
      <c r="C26" s="492"/>
      <c r="D26" s="492"/>
      <c r="E26" s="492"/>
      <c r="F26" s="492"/>
      <c r="G26" s="494"/>
      <c r="H26" s="494"/>
      <c r="I26" s="494"/>
      <c r="J26" s="494"/>
      <c r="K26" s="494"/>
      <c r="L26" s="494"/>
      <c r="M26" s="494"/>
      <c r="N26" s="494"/>
      <c r="O26" s="494"/>
      <c r="P26" s="494"/>
      <c r="Q26" s="494"/>
      <c r="R26" s="494"/>
    </row>
    <row r="27" spans="1:18" ht="13.5">
      <c r="A27" s="492"/>
      <c r="B27" s="492"/>
      <c r="C27" s="492"/>
      <c r="D27" s="492"/>
      <c r="E27" s="492"/>
      <c r="F27" s="492"/>
      <c r="G27" s="494"/>
      <c r="H27" s="494"/>
      <c r="I27" s="494"/>
      <c r="J27" s="494"/>
      <c r="K27" s="494"/>
      <c r="L27" s="494"/>
      <c r="M27" s="494"/>
      <c r="N27" s="494"/>
      <c r="O27" s="494"/>
      <c r="P27" s="494"/>
      <c r="Q27" s="494"/>
      <c r="R27" s="494"/>
    </row>
    <row r="30" spans="1:23" ht="13.5">
      <c r="A30" s="495" t="s">
        <v>152</v>
      </c>
      <c r="B30" s="496"/>
      <c r="C30" s="496"/>
      <c r="D30" s="496"/>
      <c r="E30" s="496"/>
      <c r="F30" s="496"/>
      <c r="G30" s="496"/>
      <c r="H30" s="496"/>
      <c r="I30" s="496"/>
      <c r="J30" s="496"/>
      <c r="K30" s="496"/>
      <c r="L30" s="496"/>
      <c r="M30" s="496"/>
      <c r="N30" s="496"/>
      <c r="O30" s="496"/>
      <c r="P30" s="496"/>
      <c r="Q30" s="496"/>
      <c r="R30" s="496"/>
      <c r="S30" s="496"/>
      <c r="T30" s="496"/>
      <c r="U30" s="496"/>
      <c r="V30" s="496"/>
      <c r="W30" s="496"/>
    </row>
    <row r="31" spans="1:23" ht="13.5">
      <c r="A31" s="496"/>
      <c r="B31" s="496"/>
      <c r="C31" s="496"/>
      <c r="D31" s="496"/>
      <c r="E31" s="496"/>
      <c r="F31" s="496"/>
      <c r="G31" s="496"/>
      <c r="H31" s="496"/>
      <c r="I31" s="496"/>
      <c r="J31" s="496"/>
      <c r="K31" s="496"/>
      <c r="L31" s="496"/>
      <c r="M31" s="496"/>
      <c r="N31" s="496"/>
      <c r="O31" s="496"/>
      <c r="P31" s="496"/>
      <c r="Q31" s="496"/>
      <c r="R31" s="496"/>
      <c r="S31" s="496"/>
      <c r="T31" s="496"/>
      <c r="U31" s="496"/>
      <c r="V31" s="496"/>
      <c r="W31" s="496"/>
    </row>
    <row r="33" spans="1:23" ht="13.5">
      <c r="A33" s="484" t="s">
        <v>153</v>
      </c>
      <c r="B33" s="485"/>
      <c r="C33" s="485"/>
      <c r="D33" s="485"/>
      <c r="E33" s="485"/>
      <c r="F33" s="485"/>
      <c r="G33" s="486" t="s">
        <v>176</v>
      </c>
      <c r="H33" s="487"/>
      <c r="I33" s="487"/>
      <c r="J33" s="487"/>
      <c r="K33" s="487"/>
      <c r="L33" s="487"/>
      <c r="M33" s="501" t="s">
        <v>155</v>
      </c>
      <c r="N33" s="178"/>
      <c r="O33" s="178"/>
      <c r="P33" s="178"/>
      <c r="Q33" s="486" t="s">
        <v>177</v>
      </c>
      <c r="R33" s="487"/>
      <c r="S33" s="487"/>
      <c r="T33" s="487"/>
      <c r="U33" s="246" t="s">
        <v>154</v>
      </c>
      <c r="V33" s="246"/>
      <c r="W33" s="246"/>
    </row>
    <row r="34" spans="1:23" ht="13.5">
      <c r="A34" s="497"/>
      <c r="B34" s="497"/>
      <c r="C34" s="497"/>
      <c r="D34" s="497"/>
      <c r="E34" s="497"/>
      <c r="F34" s="497"/>
      <c r="G34" s="658"/>
      <c r="H34" s="658"/>
      <c r="I34" s="658"/>
      <c r="J34" s="658"/>
      <c r="K34" s="658"/>
      <c r="L34" s="658"/>
      <c r="M34" s="363"/>
      <c r="N34" s="363"/>
      <c r="O34" s="363"/>
      <c r="P34" s="363"/>
      <c r="Q34" s="658"/>
      <c r="R34" s="658"/>
      <c r="S34" s="658"/>
      <c r="T34" s="658"/>
      <c r="U34" s="78"/>
      <c r="V34" s="78"/>
      <c r="W34" s="78"/>
    </row>
    <row r="35" spans="1:16" ht="13.5">
      <c r="A35" s="502" t="s">
        <v>156</v>
      </c>
      <c r="B35" s="503"/>
      <c r="C35" s="503"/>
      <c r="D35" s="503"/>
      <c r="E35" s="503"/>
      <c r="F35" s="503"/>
      <c r="G35" s="660" t="s">
        <v>178</v>
      </c>
      <c r="H35" s="653"/>
      <c r="I35" s="653"/>
      <c r="J35" s="653"/>
      <c r="K35" s="653"/>
      <c r="L35" s="653"/>
      <c r="M35" s="506"/>
      <c r="N35" s="507"/>
      <c r="O35" s="507"/>
      <c r="P35" s="507"/>
    </row>
    <row r="36" spans="1:16" ht="13.5">
      <c r="A36" s="497"/>
      <c r="B36" s="497"/>
      <c r="C36" s="497"/>
      <c r="D36" s="497"/>
      <c r="E36" s="497"/>
      <c r="F36" s="497"/>
      <c r="G36" s="658"/>
      <c r="H36" s="658"/>
      <c r="I36" s="658"/>
      <c r="J36" s="658"/>
      <c r="K36" s="658"/>
      <c r="L36" s="658"/>
      <c r="M36" s="507"/>
      <c r="N36" s="507"/>
      <c r="O36" s="507"/>
      <c r="P36" s="507"/>
    </row>
    <row r="37" spans="1:12" ht="13.5">
      <c r="A37" s="502" t="s">
        <v>157</v>
      </c>
      <c r="B37" s="503"/>
      <c r="C37" s="503"/>
      <c r="D37" s="503"/>
      <c r="E37" s="503"/>
      <c r="F37" s="503"/>
      <c r="G37" s="660" t="s">
        <v>179</v>
      </c>
      <c r="H37" s="653"/>
      <c r="I37" s="653"/>
      <c r="J37" s="653"/>
      <c r="K37" s="653"/>
      <c r="L37" s="653"/>
    </row>
    <row r="38" spans="1:12" ht="13.5">
      <c r="A38" s="497"/>
      <c r="B38" s="497"/>
      <c r="C38" s="497"/>
      <c r="D38" s="497"/>
      <c r="E38" s="497"/>
      <c r="F38" s="497"/>
      <c r="G38" s="658"/>
      <c r="H38" s="658"/>
      <c r="I38" s="658"/>
      <c r="J38" s="658"/>
      <c r="K38" s="658"/>
      <c r="L38" s="658"/>
    </row>
    <row r="39" spans="1:20" ht="13.5">
      <c r="A39" s="484" t="s">
        <v>158</v>
      </c>
      <c r="B39" s="485"/>
      <c r="C39" s="485"/>
      <c r="D39" s="485"/>
      <c r="E39" s="485"/>
      <c r="F39" s="485"/>
      <c r="G39" s="486" t="s">
        <v>180</v>
      </c>
      <c r="H39" s="487"/>
      <c r="I39" s="487"/>
      <c r="J39" s="487"/>
      <c r="K39" s="487"/>
      <c r="L39" s="487"/>
      <c r="M39" s="178"/>
      <c r="N39" s="178"/>
      <c r="O39" s="178"/>
      <c r="P39" s="178"/>
      <c r="Q39" s="178"/>
      <c r="R39" s="178"/>
      <c r="S39" s="178"/>
      <c r="T39" s="178"/>
    </row>
    <row r="40" spans="1:20" ht="13.5">
      <c r="A40" s="485"/>
      <c r="B40" s="485"/>
      <c r="C40" s="485"/>
      <c r="D40" s="485"/>
      <c r="E40" s="485"/>
      <c r="F40" s="485"/>
      <c r="G40" s="487"/>
      <c r="H40" s="487"/>
      <c r="I40" s="487"/>
      <c r="J40" s="487"/>
      <c r="K40" s="487"/>
      <c r="L40" s="487"/>
      <c r="M40" s="178"/>
      <c r="N40" s="178"/>
      <c r="O40" s="178"/>
      <c r="P40" s="178"/>
      <c r="Q40" s="178"/>
      <c r="R40" s="178"/>
      <c r="S40" s="178"/>
      <c r="T40" s="178"/>
    </row>
    <row r="41" spans="1:20" ht="13.5">
      <c r="A41" s="484" t="s">
        <v>159</v>
      </c>
      <c r="B41" s="485"/>
      <c r="C41" s="485"/>
      <c r="D41" s="485"/>
      <c r="E41" s="485"/>
      <c r="F41" s="485"/>
      <c r="G41" s="486" t="s">
        <v>100</v>
      </c>
      <c r="H41" s="487"/>
      <c r="I41" s="487"/>
      <c r="J41" s="487"/>
      <c r="K41" s="487"/>
      <c r="L41" s="487"/>
      <c r="M41" s="178"/>
      <c r="N41" s="178"/>
      <c r="O41" s="178"/>
      <c r="P41" s="178"/>
      <c r="Q41" s="178"/>
      <c r="R41" s="178"/>
      <c r="S41" s="178"/>
      <c r="T41" s="178"/>
    </row>
    <row r="42" spans="1:20" ht="13.5">
      <c r="A42" s="497"/>
      <c r="B42" s="497"/>
      <c r="C42" s="497"/>
      <c r="D42" s="497"/>
      <c r="E42" s="497"/>
      <c r="F42" s="497"/>
      <c r="G42" s="658"/>
      <c r="H42" s="658"/>
      <c r="I42" s="658"/>
      <c r="J42" s="658"/>
      <c r="K42" s="658"/>
      <c r="L42" s="658"/>
      <c r="M42" s="363"/>
      <c r="N42" s="363"/>
      <c r="O42" s="363"/>
      <c r="P42" s="363"/>
      <c r="Q42" s="363"/>
      <c r="R42" s="363"/>
      <c r="S42" s="363"/>
      <c r="T42" s="363"/>
    </row>
    <row r="43" ht="13.5">
      <c r="A43" s="54" t="s">
        <v>160</v>
      </c>
    </row>
    <row r="45" ht="13.5">
      <c r="A45" s="1" t="s">
        <v>166</v>
      </c>
    </row>
    <row r="46" spans="1:20" ht="13.5">
      <c r="A46" s="652" t="s">
        <v>181</v>
      </c>
      <c r="B46" s="653"/>
      <c r="C46" s="653"/>
      <c r="D46" s="653"/>
      <c r="E46" s="653"/>
      <c r="F46" s="653"/>
      <c r="G46" s="653"/>
      <c r="H46" s="653"/>
      <c r="I46" s="653"/>
      <c r="J46" s="653"/>
      <c r="K46" s="653"/>
      <c r="L46" s="653"/>
      <c r="M46" s="653"/>
      <c r="N46" s="653"/>
      <c r="O46" s="653"/>
      <c r="P46" s="653"/>
      <c r="Q46" s="653"/>
      <c r="R46" s="653"/>
      <c r="S46" s="653"/>
      <c r="T46" s="654"/>
    </row>
    <row r="47" spans="1:20" ht="13.5">
      <c r="A47" s="655"/>
      <c r="B47" s="487"/>
      <c r="C47" s="487"/>
      <c r="D47" s="487"/>
      <c r="E47" s="487"/>
      <c r="F47" s="487"/>
      <c r="G47" s="487"/>
      <c r="H47" s="487"/>
      <c r="I47" s="487"/>
      <c r="J47" s="487"/>
      <c r="K47" s="487"/>
      <c r="L47" s="487"/>
      <c r="M47" s="487"/>
      <c r="N47" s="487"/>
      <c r="O47" s="487"/>
      <c r="P47" s="487"/>
      <c r="Q47" s="487"/>
      <c r="R47" s="487"/>
      <c r="S47" s="487"/>
      <c r="T47" s="656"/>
    </row>
    <row r="48" spans="1:20" ht="13.5">
      <c r="A48" s="655"/>
      <c r="B48" s="487"/>
      <c r="C48" s="487"/>
      <c r="D48" s="487"/>
      <c r="E48" s="487"/>
      <c r="F48" s="487"/>
      <c r="G48" s="487"/>
      <c r="H48" s="487"/>
      <c r="I48" s="487"/>
      <c r="J48" s="487"/>
      <c r="K48" s="487"/>
      <c r="L48" s="487"/>
      <c r="M48" s="487"/>
      <c r="N48" s="487"/>
      <c r="O48" s="487"/>
      <c r="P48" s="487"/>
      <c r="Q48" s="487"/>
      <c r="R48" s="487"/>
      <c r="S48" s="487"/>
      <c r="T48" s="656"/>
    </row>
    <row r="49" spans="1:20" ht="13.5">
      <c r="A49" s="657"/>
      <c r="B49" s="658"/>
      <c r="C49" s="658"/>
      <c r="D49" s="658"/>
      <c r="E49" s="658"/>
      <c r="F49" s="658"/>
      <c r="G49" s="658"/>
      <c r="H49" s="658"/>
      <c r="I49" s="658"/>
      <c r="J49" s="658"/>
      <c r="K49" s="658"/>
      <c r="L49" s="658"/>
      <c r="M49" s="658"/>
      <c r="N49" s="658"/>
      <c r="O49" s="658"/>
      <c r="P49" s="658"/>
      <c r="Q49" s="658"/>
      <c r="R49" s="658"/>
      <c r="S49" s="658"/>
      <c r="T49" s="659"/>
    </row>
  </sheetData>
  <sheetProtection sheet="1" selectLockedCells="1"/>
  <mergeCells count="38">
    <mergeCell ref="T1:V1"/>
    <mergeCell ref="K2:O2"/>
    <mergeCell ref="P2:Q2"/>
    <mergeCell ref="H6:H11"/>
    <mergeCell ref="I6:K7"/>
    <mergeCell ref="M6:P6"/>
    <mergeCell ref="Q6:V6"/>
    <mergeCell ref="L7:V7"/>
    <mergeCell ref="I8:K8"/>
    <mergeCell ref="L8:V8"/>
    <mergeCell ref="I9:K9"/>
    <mergeCell ref="L9:V9"/>
    <mergeCell ref="I10:K10"/>
    <mergeCell ref="L10:R10"/>
    <mergeCell ref="T10:V10"/>
    <mergeCell ref="I11:K11"/>
    <mergeCell ref="L11:V11"/>
    <mergeCell ref="A12:V14"/>
    <mergeCell ref="A15:W20"/>
    <mergeCell ref="A21:W22"/>
    <mergeCell ref="A25:F27"/>
    <mergeCell ref="G25:R27"/>
    <mergeCell ref="A30:W31"/>
    <mergeCell ref="A33:F34"/>
    <mergeCell ref="G33:L34"/>
    <mergeCell ref="M33:P34"/>
    <mergeCell ref="Q33:T34"/>
    <mergeCell ref="U33:W34"/>
    <mergeCell ref="A35:F36"/>
    <mergeCell ref="G35:L36"/>
    <mergeCell ref="M35:P36"/>
    <mergeCell ref="A46:T49"/>
    <mergeCell ref="A37:F38"/>
    <mergeCell ref="G37:L38"/>
    <mergeCell ref="A39:F40"/>
    <mergeCell ref="G39:T40"/>
    <mergeCell ref="A41:F42"/>
    <mergeCell ref="G41:T42"/>
  </mergeCells>
  <dataValidations count="6">
    <dataValidation allowBlank="1" showInputMessage="1" showErrorMessage="1" promptTitle="申請団体 と 名義人の関係" prompt="例）会計責任者" sqref="A46:T49"/>
    <dataValidation allowBlank="1" showInputMessage="1" showErrorMessage="1" promptTitle="連絡者氏名" prompt="本申請に関して、神戸市スポーツ協会から連絡する際の担当者の氏名を入力してください。" sqref="L10:R11"/>
    <dataValidation allowBlank="1" showInputMessage="1" showErrorMessage="1" promptTitle="代表者名" prompt="代表者の「肩書」「氏名」を入力してください。&#10;&#10;（例）&#10;会長　　スポーツ　太朗" sqref="L9:V9"/>
    <dataValidation allowBlank="1" showInputMessage="1" showErrorMessage="1" promptTitle="団体名" prompt="団体名を省略せずに入力してください。" sqref="L8:V8"/>
    <dataValidation allowBlank="1" showInputMessage="1" showErrorMessage="1" promptTitle="住所所在地" prompt="団代の所在地または、代表者の住所を入力してください。" sqref="L7:V7"/>
    <dataValidation allowBlank="1" showInputMessage="1" showErrorMessage="1" promptTitle="郵便番号" prompt="郵便番号を入力してください。" sqref="M6:P6"/>
  </dataValidations>
  <printOptions horizontalCentered="1"/>
  <pageMargins left="0.7874015748031497" right="0.5905511811023623" top="0.3937007874015748" bottom="0.3937007874015748" header="0" footer="0"/>
  <pageSetup blackAndWhite="1" horizontalDpi="600" verticalDpi="600" orientation="portrait" paperSize="9" scale="98" r:id="rId2"/>
  <headerFooter alignWithMargins="0">
    <oddHeader>&amp;R&amp;P /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SPORTS15</cp:lastModifiedBy>
  <cp:lastPrinted>2024-04-03T14:20:06Z</cp:lastPrinted>
  <dcterms:created xsi:type="dcterms:W3CDTF">2011-02-07T00:43:18Z</dcterms:created>
  <dcterms:modified xsi:type="dcterms:W3CDTF">2024-04-04T12:33:19Z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